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LinaresWebsite2024-2027\transparencia\conac\2025\2025_03\"/>
    </mc:Choice>
  </mc:AlternateContent>
  <xr:revisionPtr revIDLastSave="0" documentId="8_{C189EE52-5300-4D35-9F49-3A87A897AF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rma Ptto Ciudadanía" sheetId="1" r:id="rId1"/>
    <sheet name="Analitico Ingresos" sheetId="2" state="hidden" r:id="rId2"/>
    <sheet name="Objeto Gasto" sheetId="3" state="hidden" r:id="rId3"/>
  </sheets>
  <definedNames>
    <definedName name="_xlnm.Print_Area" localSheetId="1">'Analitico Ingresos'!$A$1:$G$47</definedName>
    <definedName name="_xlnm.Print_Area" localSheetId="0">'Norma Ptto Ciudadanía'!$B$1:$D$35</definedName>
    <definedName name="_xlnm.Print_Area" localSheetId="2">'Objeto Gasto'!$E$1:$M$67</definedName>
    <definedName name="_xlnm.Print_Titles" localSheetId="0">'Norma Ptto Ciudadanía'!$1:$3</definedName>
    <definedName name="_xlnm.Print_Titles" localSheetId="2">'Objeto Gasto'!$1:$6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5" i="3" l="1"/>
  <c r="L65" i="3"/>
  <c r="K65" i="3"/>
  <c r="K74" i="3" s="1"/>
  <c r="J65" i="3"/>
  <c r="J74" i="3" s="1"/>
  <c r="I65" i="3"/>
  <c r="H65" i="3"/>
  <c r="H74" i="3" s="1"/>
  <c r="G43" i="2"/>
  <c r="D42" i="2"/>
  <c r="C42" i="2"/>
  <c r="B42" i="2"/>
  <c r="G41" i="2"/>
  <c r="G40" i="2"/>
  <c r="G39" i="2"/>
  <c r="G38" i="2"/>
  <c r="D37" i="2"/>
  <c r="G36" i="2"/>
  <c r="C35" i="2"/>
  <c r="G33" i="2"/>
  <c r="B32" i="2"/>
  <c r="G29" i="2"/>
  <c r="D28" i="2"/>
  <c r="D45" i="2" s="1"/>
  <c r="C22" i="2"/>
  <c r="G21" i="2"/>
  <c r="E42" i="2"/>
  <c r="E37" i="2"/>
  <c r="C37" i="2"/>
  <c r="B37" i="2"/>
  <c r="G18" i="2"/>
  <c r="G17" i="2"/>
  <c r="E35" i="2"/>
  <c r="D35" i="2"/>
  <c r="B35" i="2"/>
  <c r="G14" i="2"/>
  <c r="E32" i="2"/>
  <c r="D32" i="2"/>
  <c r="C32" i="2"/>
  <c r="F11" i="2"/>
  <c r="D30" i="2"/>
  <c r="C30" i="2"/>
  <c r="B30" i="2"/>
  <c r="G10" i="2"/>
  <c r="G9" i="2"/>
  <c r="F8" i="2"/>
  <c r="D22" i="2"/>
  <c r="C28" i="2"/>
  <c r="B22" i="2"/>
  <c r="G8" i="2" l="1"/>
  <c r="F28" i="2"/>
  <c r="C45" i="2"/>
  <c r="G11" i="2"/>
  <c r="F30" i="2"/>
  <c r="G30" i="2" s="1"/>
  <c r="F16" i="2"/>
  <c r="F19" i="2"/>
  <c r="E28" i="2"/>
  <c r="E30" i="2"/>
  <c r="F13" i="2"/>
  <c r="E22" i="2"/>
  <c r="F20" i="2"/>
  <c r="B28" i="2"/>
  <c r="B45" i="2" s="1"/>
  <c r="G28" i="2" l="1"/>
  <c r="F37" i="2"/>
  <c r="G37" i="2" s="1"/>
  <c r="G19" i="2"/>
  <c r="F42" i="2"/>
  <c r="G42" i="2" s="1"/>
  <c r="G20" i="2"/>
  <c r="F32" i="2"/>
  <c r="G32" i="2" s="1"/>
  <c r="G13" i="2"/>
  <c r="F22" i="2"/>
  <c r="F35" i="2"/>
  <c r="G35" i="2" s="1"/>
  <c r="G16" i="2"/>
  <c r="E45" i="2"/>
  <c r="I22" i="2" l="1"/>
  <c r="G22" i="2"/>
  <c r="F45" i="2"/>
  <c r="G45" i="2" s="1"/>
</calcChain>
</file>

<file path=xl/sharedStrings.xml><?xml version="1.0" encoding="utf-8"?>
<sst xmlns="http://schemas.openxmlformats.org/spreadsheetml/2006/main" count="219" uniqueCount="138">
  <si>
    <t>¿Qué es la Ley de Ingresos y cuál es su importancia?</t>
  </si>
  <si>
    <t>¿De dónde obtienen los gobiernos sus ingresos?</t>
  </si>
  <si>
    <t>¿Qué es el Presupuesto de Egresos y cuál es su importancia?</t>
  </si>
  <si>
    <t>¿En qué se gasta?</t>
  </si>
  <si>
    <t>¿Para qué se gasta?</t>
  </si>
  <si>
    <t>¿Qué pueden hacer los ciudadanos?</t>
  </si>
  <si>
    <t>La Ley de Ingresos es el instrumento jurídico que permite al Ayuntamiento establecer anualmente los impuestos, derechos, contribuciones, productos y aprovechamientos que se estiman recaudar.</t>
  </si>
  <si>
    <t>Es el documento jurídico y financiero que establece las erogaciones que realizará el Gobierno Municipal entre el 1º de enero y hasta el 31 de diciembre de cada ejercicio fiscal y su importancia radica en describir de manera detallada la distribución del gasto público definiendo los montos y el destino de los recursos municipales.</t>
  </si>
  <si>
    <t>El Municipio de Linares obtiene sus ingresos de la recaudación que realiza la Tesorería Municipal (Impuesto Predial e ISAI, derechos, intereses, multas), así como las transferencias de Participaciones y Aportaciones tanto de origen estatal como federal.</t>
  </si>
  <si>
    <t>El gasto del Municipio de Linares NL se enfoca en mejorar las condiciones sociales, económicas y gubernamentales, así como proveer de los servicios básicos que demanda la ciudadanía.</t>
  </si>
  <si>
    <t>Una mayor participación en la toma de decisiones, así como exigir mayor transparencia en el uso de recursos públicos.</t>
  </si>
  <si>
    <t>Origen de los Ingresos</t>
  </si>
  <si>
    <t>Importe</t>
  </si>
  <si>
    <t>Total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</si>
  <si>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</si>
  <si>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</si>
  <si>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</si>
  <si>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</si>
  <si>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</si>
  <si>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</si>
  <si>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</si>
  <si>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</si>
  <si>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</si>
  <si>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</si>
  <si>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</si>
  <si>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</si>
  <si>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</si>
  <si>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</si>
  <si>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</si>
  <si>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</si>
  <si>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</si>
  <si>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</si>
  <si>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</si>
  <si>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ESTADO ANALÍTICO DE LOS INGRESOS</t>
  </si>
  <si>
    <t>MUNICIPIO DE LINARES, NUEVO LEÓN</t>
  </si>
  <si>
    <t xml:space="preserve">DEL 01 DE ENERO AL 31 DE DICIEMBRE DE 2024 </t>
  </si>
  <si>
    <t>Concepto</t>
  </si>
  <si>
    <t>I n g r e s 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</si>
  <si>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</si>
  <si>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</si>
  <si>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</si>
  <si>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</si>
  <si>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</si>
  <si>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</si>
  <si>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</si>
  <si>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</si>
  <si>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</si>
  <si>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</si>
  <si>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</si>
  <si>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(6= 5 - 1)</t>
  </si>
  <si>
    <t>Cuotas y Aportacionees de Seguridad Social</t>
  </si>
  <si>
    <t>Contribución de Mejoras</t>
  </si>
  <si>
    <t/>
  </si>
  <si>
    <t>Corriente</t>
  </si>
  <si>
    <t>Capital</t>
  </si>
  <si>
    <t>Ingresos por Ventas de Bienes y Servicios</t>
  </si>
  <si>
    <t>Ingresos Derivados de Financiamiento</t>
  </si>
  <si>
    <t>T o t a l</t>
  </si>
  <si>
    <t>Estado Analítico de Ingresos
Por Fuente de Financiamiento</t>
  </si>
  <si>
    <t>Ingresos del Gobierno</t>
  </si>
  <si>
    <t>Ingresos de Organismos y Empresas</t>
  </si>
  <si>
    <t>Ingresos derivados de Financiamiento</t>
  </si>
  <si>
    <t>Bajo protesta de decir verdad declaramos que los Estados Financieros y sus Notas son razonablemente correctos y responsabilidad del emisor</t>
  </si>
  <si>
    <t>ESTADO ANALÍTICO DEL EJERCICIO DEL PRESUPUESTO DE EGRESOS</t>
  </si>
  <si>
    <t>MUNICIPIO DE LINARES, NL</t>
  </si>
  <si>
    <t>(d) Estado sobre el ejercicio del presupuesto por ramo o dependencia / capítulo y concepto del gasto</t>
  </si>
  <si>
    <t>CLASIFICACIÓN POR OBJETO DEL GASTO (CAPÍTULO Y CONCEPTO)</t>
  </si>
  <si>
    <t>DEL 01 DE ENERO AL 31 DE DICIEMBRE DE 2024</t>
  </si>
  <si>
    <t>CAPÍTULO DEL GASTO</t>
  </si>
  <si>
    <t>CONCEPTO DEL GASTO</t>
  </si>
  <si>
    <t>Aprobado
 1</t>
  </si>
  <si>
    <t>Ampliaciones /
 (reducciones) 2</t>
  </si>
  <si>
    <t>Modificado 
3</t>
  </si>
  <si>
    <t>Devengado 
4</t>
  </si>
  <si>
    <t>Pagado 
5</t>
  </si>
  <si>
    <t>Subejercicio
 6=(3-4)</t>
  </si>
  <si>
    <t>1000 SERVICIOS PERSONALES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</si>
  <si>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</si>
  <si>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</si>
  <si>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</si>
  <si>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</si>
  <si>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</si>
  <si>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</si>
  <si>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</si>
  <si>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TOTA</t>
  </si>
  <si>
    <t>Total por Capítulo</t>
  </si>
  <si>
    <t>2000 MATERIALES Y SUMINISTROS</t>
  </si>
  <si>
    <t>MATERIALES Y SUMINISTROS</t>
  </si>
  <si>
    <t xml:space="preserve">Materiales de Administración, Emisión de Documentos  </t>
  </si>
  <si>
    <t>TÍCULOS OFICIALES</t>
  </si>
  <si>
    <t>Alimentos y Utensilios</t>
  </si>
  <si>
    <t>Materiales y Artículos de Construcción y de Reparación</t>
  </si>
  <si>
    <t>Productos Químicos, Farmacéuticos y de Laboratorio</t>
  </si>
  <si>
    <t>Combustibles, Lubricantes y Aditivos</t>
  </si>
  <si>
    <t xml:space="preserve">Vestuario, Blancos, Prendas de Protección y Artículos </t>
  </si>
  <si>
    <t>PORTIVOS</t>
  </si>
  <si>
    <t>Materiales y Suminist. P Seguridad</t>
  </si>
  <si>
    <t>Herramientas, Refacciones y Accesorios Menores</t>
  </si>
  <si>
    <t>3000 SERVICIOS GENERALES</t>
  </si>
  <si>
    <t>SERVICIOS GENERALES</t>
  </si>
  <si>
    <t>Servicios Básicos</t>
  </si>
  <si>
    <t>Servicios de Arrendamiento</t>
  </si>
  <si>
    <t>Servicios Profesionales, Científicos y Técnicos y Otros</t>
  </si>
  <si>
    <t>SERVICIOS</t>
  </si>
  <si>
    <t>Servicios Financieros, Bancarios y Comerciales</t>
  </si>
  <si>
    <t>Servicios de Instalación, Reparación, Mantenimiento Y Co</t>
  </si>
  <si>
    <t>NSERVACIÓN</t>
  </si>
  <si>
    <t>Servicios de Comunicación Social Y Publicidad</t>
  </si>
  <si>
    <t>Servicios de Traslado y Viáticos</t>
  </si>
  <si>
    <t>Servicios Oficiales</t>
  </si>
  <si>
    <t>Otros Servicios Generales</t>
  </si>
  <si>
    <t>4000 TRANSFERENCIAS, ASIGNACIONES, SUBSIDIOS Y OTRAS AYUDAS</t>
  </si>
  <si>
    <t>TRANSFERENCIAS, ASIGNACIONES, SUBSIDIOS Y OTRAS AYUDAS</t>
  </si>
  <si>
    <t>Transferencias Al Resto del Sector Público</t>
  </si>
  <si>
    <t>Ayudas Sociales A Personas</t>
  </si>
  <si>
    <t>Pensiones</t>
  </si>
  <si>
    <t>5000 BIENES MUEBLES, INMUEBLES E INTANGIBLES</t>
  </si>
  <si>
    <t>BIENES MUEBLES, INMUEBLES E INTANGIBLES</t>
  </si>
  <si>
    <t>Mobiliario y Equipo de Administración</t>
  </si>
  <si>
    <t>Pendiente Descripcion</t>
  </si>
  <si>
    <t>Equipo E Instrum. Medico y de Labor</t>
  </si>
  <si>
    <t>Equipo de Transporte</t>
  </si>
  <si>
    <t>Equipo de Defensa y Seguridad</t>
  </si>
  <si>
    <t>Maquinaria, Otros Equipos y Herramientas</t>
  </si>
  <si>
    <t>Bienes Inmuebles</t>
  </si>
  <si>
    <t>6000 INVERSIÓN PÚBLICA</t>
  </si>
  <si>
    <t>INVERSIÓN PÚBLICA</t>
  </si>
  <si>
    <t>Inversión Publica En Bienes de Dominio Público</t>
  </si>
  <si>
    <t>Inv. Publica en Bienes Propios</t>
  </si>
  <si>
    <t>9000 DEUDA PÚBLICA</t>
  </si>
  <si>
    <t>Porción A Corto Plazo de la Deuda Pública Interna</t>
  </si>
  <si>
    <t>Intereses de la Deuda Pública</t>
  </si>
  <si>
    <t>TOTAL GENERAL</t>
  </si>
  <si>
    <t>% Distribución</t>
  </si>
  <si>
    <t>Los recursos se gastan en Obras Públicas que benefician a la ciudadanía, así como diversos programas sociales como bacheo, iluminación de calles y avenidas, recolección y disposción de basura, apoyos a grupos vulnerables y gasto en materia de seguridad entre otros.</t>
  </si>
  <si>
    <t>Norma para la difusión a la ciudadanía de la Ley de Ingresos y del Presupuesto de Egresos</t>
  </si>
  <si>
    <t>Ejercicio 2024</t>
  </si>
  <si>
    <t>Municipio de Linares, Nuevo León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</si>
</sst>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[$-101080A]General"/>
    <numFmt numFmtId="165" formatCode="[$-101080A]#,##0.00;\(#,##0.00\)"/>
    <numFmt numFmtId="166" formatCode="#,##0.00_ ;[Red]\-#,##0.00\ "/>
    <numFmt numFmtId="167" formatCode="0.0%"/>
    <numFmt numFmtId="168" formatCode="_-* #,##0_-;\-* #,##0_-;_-* &quot;-&quot;??_-;_-@_-"/>
  </numFmts>
  <fonts count="1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sz val="9.25"/>
      <color indexed="8"/>
      <name val="Arial"/>
      <family val="2"/>
    </font>
    <font>
      <b/>
      <sz val="7.5"/>
      <color indexed="8"/>
      <name val="Arial"/>
      <family val="2"/>
    </font>
    <font>
      <sz val="7.5"/>
      <color indexed="8"/>
      <name val="Arial"/>
      <family val="2"/>
    </font>
    <font>
      <sz val="8"/>
      <color theme="1"/>
      <name val="Aptos Narrow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>
      <alignment vertical="top"/>
    </xf>
    <xf numFmtId="0" fontId="6" fillId="0" borderId="0">
      <alignment wrapText="1"/>
    </xf>
    <xf numFmtId="43" fontId="12" fillId="0" borderId="0" applyFont="0" applyFill="0" applyBorder="0" applyAlignment="0" applyProtection="0">
      <alignment vertical="top"/>
    </xf>
  </cellStyleXfs>
  <cellXfs count="69">
    <xf numFmtId="0" fontId="0" fillId="0" borderId="0" xfId="0"/>
    <xf numFmtId="0" fontId="1" fillId="0" borderId="1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justify" vertical="top" wrapText="1"/>
    </xf>
    <xf numFmtId="0" fontId="1" fillId="0" borderId="5" xfId="0" applyFont="1" applyBorder="1" applyAlignment="1">
      <alignment horizontal="justify" vertical="top" wrapText="1"/>
    </xf>
    <xf numFmtId="0" fontId="0" fillId="0" borderId="3" xfId="0" applyBorder="1" applyAlignment="1">
      <alignment horizontal="justify" vertical="top" wrapText="1"/>
    </xf>
    <xf numFmtId="0" fontId="0" fillId="0" borderId="5" xfId="0" applyBorder="1" applyAlignment="1">
      <alignment horizontal="justify" vertical="top" wrapText="1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/>
    <xf numFmtId="0" fontId="0" fillId="0" borderId="5" xfId="0" applyBorder="1"/>
    <xf numFmtId="0" fontId="6" fillId="0" borderId="0" xfId="4">
      <alignment wrapText="1"/>
    </xf>
    <xf numFmtId="164" fontId="7" fillId="2" borderId="0" xfId="4" applyNumberFormat="1" applyFont="1" applyFill="1" applyAlignment="1">
      <alignment horizontal="center" vertical="top" wrapText="1" readingOrder="1"/>
    </xf>
    <xf numFmtId="164" fontId="8" fillId="2" borderId="14" xfId="4" applyNumberFormat="1" applyFont="1" applyFill="1" applyBorder="1" applyAlignment="1">
      <alignment horizontal="center" vertical="center" wrapText="1" readingOrder="1"/>
    </xf>
    <xf numFmtId="164" fontId="9" fillId="2" borderId="16" xfId="4" applyNumberFormat="1" applyFont="1" applyFill="1" applyBorder="1" applyAlignment="1">
      <alignment horizontal="left" vertical="center" wrapText="1" readingOrder="1"/>
    </xf>
    <xf numFmtId="165" fontId="9" fillId="2" borderId="13" xfId="4" applyNumberFormat="1" applyFont="1" applyFill="1" applyBorder="1" applyAlignment="1">
      <alignment horizontal="right" vertical="center" wrapText="1" readingOrder="1"/>
    </xf>
    <xf numFmtId="164" fontId="9" fillId="2" borderId="16" xfId="4" applyNumberFormat="1" applyFont="1" applyFill="1" applyBorder="1" applyAlignment="1">
      <alignment horizontal="left" vertical="center" wrapText="1" indent="1" readingOrder="1"/>
    </xf>
    <xf numFmtId="164" fontId="8" fillId="2" borderId="17" xfId="4" applyNumberFormat="1" applyFont="1" applyFill="1" applyBorder="1" applyAlignment="1">
      <alignment horizontal="center" vertical="center" wrapText="1" readingOrder="1"/>
    </xf>
    <xf numFmtId="165" fontId="8" fillId="2" borderId="15" xfId="4" applyNumberFormat="1" applyFont="1" applyFill="1" applyBorder="1" applyAlignment="1">
      <alignment horizontal="right" vertical="center" wrapText="1" readingOrder="1"/>
    </xf>
    <xf numFmtId="4" fontId="6" fillId="0" borderId="0" xfId="4" applyNumberFormat="1">
      <alignment wrapText="1"/>
    </xf>
    <xf numFmtId="0" fontId="6" fillId="2" borderId="0" xfId="4" applyFill="1" applyAlignment="1">
      <alignment horizontal="center" vertical="top" readingOrder="1"/>
    </xf>
    <xf numFmtId="164" fontId="9" fillId="2" borderId="14" xfId="4" applyNumberFormat="1" applyFont="1" applyFill="1" applyBorder="1" applyAlignment="1">
      <alignment horizontal="center" vertical="center" wrapText="1" readingOrder="1"/>
    </xf>
    <xf numFmtId="0" fontId="4" fillId="0" borderId="0" xfId="3">
      <alignment vertical="top"/>
    </xf>
    <xf numFmtId="0" fontId="4" fillId="0" borderId="0" xfId="3" applyAlignment="1">
      <alignment horizontal="center" vertical="top"/>
    </xf>
    <xf numFmtId="0" fontId="4" fillId="0" borderId="18" xfId="3" applyBorder="1">
      <alignment vertical="top"/>
    </xf>
    <xf numFmtId="0" fontId="11" fillId="0" borderId="18" xfId="3" applyFont="1" applyBorder="1" applyAlignment="1">
      <alignment horizontal="center" vertical="top" wrapText="1"/>
    </xf>
    <xf numFmtId="0" fontId="11" fillId="0" borderId="0" xfId="3" applyFont="1">
      <alignment vertical="top"/>
    </xf>
    <xf numFmtId="0" fontId="4" fillId="0" borderId="0" xfId="3" applyAlignment="1">
      <alignment horizontal="left" vertical="top" indent="1"/>
    </xf>
    <xf numFmtId="40" fontId="0" fillId="0" borderId="0" xfId="5" applyNumberFormat="1" applyFont="1">
      <alignment vertical="top"/>
    </xf>
    <xf numFmtId="0" fontId="11" fillId="0" borderId="0" xfId="3" applyFont="1" applyAlignment="1">
      <alignment horizontal="right" vertical="top" indent="1"/>
    </xf>
    <xf numFmtId="40" fontId="11" fillId="0" borderId="0" xfId="5" applyNumberFormat="1" applyFont="1">
      <alignment vertical="top"/>
    </xf>
    <xf numFmtId="0" fontId="12" fillId="0" borderId="0" xfId="3" applyFont="1" applyAlignment="1">
      <alignment horizontal="left" vertical="top" indent="1"/>
    </xf>
    <xf numFmtId="0" fontId="11" fillId="0" borderId="0" xfId="3" applyFont="1" applyAlignment="1">
      <alignment horizontal="right" vertical="top"/>
    </xf>
    <xf numFmtId="0" fontId="12" fillId="0" borderId="0" xfId="3" applyFont="1">
      <alignment vertical="top"/>
    </xf>
    <xf numFmtId="0" fontId="11" fillId="0" borderId="18" xfId="3" applyFont="1" applyBorder="1">
      <alignment vertical="top"/>
    </xf>
    <xf numFmtId="40" fontId="11" fillId="0" borderId="18" xfId="5" applyNumberFormat="1" applyFont="1" applyBorder="1">
      <alignment vertical="top"/>
    </xf>
    <xf numFmtId="166" fontId="4" fillId="0" borderId="0" xfId="3" applyNumberFormat="1">
      <alignment vertical="top"/>
    </xf>
    <xf numFmtId="167" fontId="0" fillId="0" borderId="4" xfId="2" applyNumberFormat="1" applyFont="1" applyBorder="1"/>
    <xf numFmtId="167" fontId="0" fillId="0" borderId="6" xfId="2" applyNumberFormat="1" applyFont="1" applyBorder="1"/>
    <xf numFmtId="168" fontId="0" fillId="0" borderId="4" xfId="1" applyNumberFormat="1" applyFont="1" applyBorder="1"/>
    <xf numFmtId="168" fontId="0" fillId="0" borderId="6" xfId="1" applyNumberFormat="1" applyFont="1" applyBorder="1"/>
    <xf numFmtId="167" fontId="1" fillId="0" borderId="4" xfId="2" applyNumberFormat="1" applyFont="1" applyBorder="1"/>
    <xf numFmtId="168" fontId="1" fillId="0" borderId="4" xfId="1" applyNumberFormat="1" applyFont="1" applyBorder="1"/>
    <xf numFmtId="0" fontId="1" fillId="0" borderId="0" xfId="0" applyFont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0" fillId="0" borderId="19" xfId="0" applyBorder="1" applyAlignment="1">
      <alignment horizontal="justify" vertical="top" wrapText="1"/>
    </xf>
    <xf numFmtId="0" fontId="0" fillId="0" borderId="4" xfId="0" applyBorder="1" applyAlignment="1">
      <alignment horizontal="justify" vertical="top" wrapText="1"/>
    </xf>
    <xf numFmtId="0" fontId="0" fillId="0" borderId="21" xfId="0" applyBorder="1" applyAlignment="1">
      <alignment horizontal="justify" vertical="top" wrapText="1"/>
    </xf>
    <xf numFmtId="0" fontId="0" fillId="0" borderId="6" xfId="0" applyBorder="1" applyAlignment="1">
      <alignment horizontal="justify" vertical="top" wrapText="1"/>
    </xf>
    <xf numFmtId="0" fontId="2" fillId="0" borderId="0" xfId="0" applyFont="1" applyAlignment="1">
      <alignment horizontal="center"/>
    </xf>
    <xf numFmtId="0" fontId="0" fillId="0" borderId="20" xfId="0" applyBorder="1" applyAlignment="1">
      <alignment horizontal="justify" vertical="top" wrapText="1"/>
    </xf>
    <xf numFmtId="0" fontId="0" fillId="0" borderId="2" xfId="0" applyBorder="1" applyAlignment="1">
      <alignment horizontal="justify" vertical="top" wrapText="1"/>
    </xf>
    <xf numFmtId="164" fontId="9" fillId="2" borderId="9" xfId="4" applyNumberFormat="1" applyFont="1" applyFill="1" applyBorder="1" applyAlignment="1">
      <alignment horizontal="center" vertical="center" wrapText="1" readingOrder="1"/>
    </xf>
    <xf numFmtId="164" fontId="9" fillId="2" borderId="13" xfId="4" applyNumberFormat="1" applyFont="1" applyFill="1" applyBorder="1" applyAlignment="1">
      <alignment horizontal="center" vertical="center" wrapText="1" readingOrder="1"/>
    </xf>
    <xf numFmtId="164" fontId="9" fillId="2" borderId="15" xfId="4" applyNumberFormat="1" applyFont="1" applyFill="1" applyBorder="1" applyAlignment="1">
      <alignment horizontal="center" vertical="center" wrapText="1" readingOrder="1"/>
    </xf>
    <xf numFmtId="164" fontId="9" fillId="2" borderId="10" xfId="4" applyNumberFormat="1" applyFont="1" applyFill="1" applyBorder="1" applyAlignment="1">
      <alignment horizontal="center" vertical="center" wrapText="1" readingOrder="1"/>
    </xf>
    <xf numFmtId="164" fontId="9" fillId="2" borderId="11" xfId="4" applyNumberFormat="1" applyFont="1" applyFill="1" applyBorder="1" applyAlignment="1">
      <alignment horizontal="center" vertical="center" wrapText="1" readingOrder="1"/>
    </xf>
    <xf numFmtId="164" fontId="9" fillId="2" borderId="12" xfId="4" applyNumberFormat="1" applyFont="1" applyFill="1" applyBorder="1" applyAlignment="1">
      <alignment horizontal="center" vertical="center" wrapText="1" readingOrder="1"/>
    </xf>
    <xf numFmtId="0" fontId="10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164" fontId="8" fillId="2" borderId="9" xfId="4" applyNumberFormat="1" applyFont="1" applyFill="1" applyBorder="1" applyAlignment="1">
      <alignment horizontal="center" vertical="center" wrapText="1" readingOrder="1"/>
    </xf>
    <xf numFmtId="164" fontId="8" fillId="2" borderId="13" xfId="4" applyNumberFormat="1" applyFont="1" applyFill="1" applyBorder="1" applyAlignment="1">
      <alignment horizontal="center" vertical="center" wrapText="1" readingOrder="1"/>
    </xf>
    <xf numFmtId="164" fontId="8" fillId="2" borderId="15" xfId="4" applyNumberFormat="1" applyFont="1" applyFill="1" applyBorder="1" applyAlignment="1">
      <alignment horizontal="center" vertical="center" wrapText="1" readingOrder="1"/>
    </xf>
    <xf numFmtId="164" fontId="8" fillId="2" borderId="10" xfId="4" applyNumberFormat="1" applyFont="1" applyFill="1" applyBorder="1" applyAlignment="1">
      <alignment horizontal="center" vertical="center" wrapText="1" readingOrder="1"/>
    </xf>
    <xf numFmtId="164" fontId="8" fillId="2" borderId="11" xfId="4" applyNumberFormat="1" applyFont="1" applyFill="1" applyBorder="1" applyAlignment="1">
      <alignment horizontal="center" vertical="center" wrapText="1" readingOrder="1"/>
    </xf>
    <xf numFmtId="164" fontId="8" fillId="2" borderId="12" xfId="4" applyNumberFormat="1" applyFont="1" applyFill="1" applyBorder="1" applyAlignment="1">
      <alignment horizontal="center" vertical="center" wrapText="1" readingOrder="1"/>
    </xf>
    <xf numFmtId="0" fontId="11" fillId="0" borderId="0" xfId="3" applyFont="1" applyAlignment="1">
      <alignment horizontal="center" vertical="top"/>
    </xf>
  </cellXfs>
  <cellStyles count="6">
    <cellStyle name="Millares" xfId="1" builtinId="3"/>
    <cellStyle name="Millares 2" xfId="5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35"/>
  <sheetViews>
    <sheetView showGridLines="0" tabSelected="1" zoomScaleNormal="100" workbookViewId="0">
      <selection activeCell="B1" sqref="B1:D1"/>
    </sheetView>
  </sheetViews>
  <sheetFormatPr baseColWidth="10" defaultRowHeight="14.25"/>
  <cols>
    <col min="2" max="2" width="51" customWidth="1"/>
    <col min="3" max="3" width="41.75" customWidth="1"/>
    <col min="4" max="4" width="35.625" customWidth="1"/>
  </cols>
  <sheetData>
    <row r="1" spans="2:4" ht="18">
      <c r="B1" s="51" t="s">
        <v>135</v>
      </c>
      <c r="C1" s="51"/>
      <c r="D1" s="51"/>
    </row>
    <row r="2" spans="2:4" ht="18">
      <c r="B2" s="51" t="s">
        <v>137</v>
      </c>
      <c r="C2" s="51"/>
      <c r="D2" s="51"/>
    </row>
    <row r="3" spans="2:4" ht="18.75" thickBot="1">
      <c r="B3" s="51" t="s">
        <v>136</v>
      </c>
      <c r="C3" s="51"/>
      <c r="D3" s="51"/>
    </row>
    <row r="4" spans="2:4" ht="45" customHeight="1">
      <c r="B4" s="1" t="s">
        <v>0</v>
      </c>
      <c r="C4" s="52" t="s">
        <v>6</v>
      </c>
      <c r="D4" s="53"/>
    </row>
    <row r="5" spans="2:4" ht="60" customHeight="1">
      <c r="B5" s="2" t="s">
        <v>1</v>
      </c>
      <c r="C5" s="47" t="s">
        <v>8</v>
      </c>
      <c r="D5" s="48"/>
    </row>
    <row r="6" spans="2:4" ht="60" customHeight="1">
      <c r="B6" s="2" t="s">
        <v>2</v>
      </c>
      <c r="C6" s="47" t="s">
        <v>7</v>
      </c>
      <c r="D6" s="48"/>
    </row>
    <row r="7" spans="2:4" ht="60" customHeight="1">
      <c r="B7" s="2" t="s">
        <v>3</v>
      </c>
      <c r="C7" s="47" t="s">
        <v>134</v>
      </c>
      <c r="D7" s="48"/>
    </row>
    <row r="8" spans="2:4" ht="45" customHeight="1">
      <c r="B8" s="2" t="s">
        <v>4</v>
      </c>
      <c r="C8" s="47" t="s">
        <v>9</v>
      </c>
      <c r="D8" s="48"/>
    </row>
    <row r="9" spans="2:4" ht="30.75" customHeight="1" thickBot="1">
      <c r="B9" s="3" t="s">
        <v>5</v>
      </c>
      <c r="C9" s="49" t="s">
        <v>10</v>
      </c>
      <c r="D9" s="50"/>
    </row>
    <row r="10" spans="2:4" ht="12.75" customHeight="1">
      <c r="B10" s="45"/>
      <c r="C10" s="46"/>
      <c r="D10" s="46"/>
    </row>
    <row r="11" spans="2:4" ht="15" thickBot="1"/>
    <row r="12" spans="2:4" ht="15">
      <c r="B12" s="7" t="s">
        <v>11</v>
      </c>
      <c r="C12" s="8" t="s">
        <v>12</v>
      </c>
      <c r="D12" s="8" t="s">
        <v>133</v>
      </c>
    </row>
    <row r="13" spans="2:4" ht="15">
      <c r="B13" s="6" t="s">
        <v>13</v>
      </c>
      <c r="C13" s="44">
        <v>494069545</v>
      </c>
      <c r="D13" s="43">
        <v>1</v>
      </c>
    </row>
    <row r="14" spans="2:4">
      <c r="B14" s="4" t="s">
        <v>14</v>
      </c>
      <c r="C14" s="41">
        <v>23849414</v>
      </c>
      <c r="D14" s="39">
        <v>4.8271370379649688E-2</v>
      </c>
    </row>
    <row r="15" spans="2:4">
      <c r="B15" s="4" t="s">
        <v>15</v>
      </c>
      <c r="C15" s="41">
        <v>0</v>
      </c>
      <c r="D15" s="39">
        <v>0</v>
      </c>
    </row>
    <row r="16" spans="2:4">
      <c r="B16" s="4" t="s">
        <v>16</v>
      </c>
      <c r="C16" s="41">
        <v>0</v>
      </c>
      <c r="D16" s="39">
        <v>0</v>
      </c>
    </row>
    <row r="17" spans="2:4">
      <c r="B17" s="4" t="s">
        <v>17</v>
      </c>
      <c r="C17" s="41">
        <v>18090497</v>
      </c>
      <c r="D17" s="39">
        <v>3.6615284595208152E-2</v>
      </c>
    </row>
    <row r="18" spans="2:4">
      <c r="B18" s="4" t="s">
        <v>18</v>
      </c>
      <c r="C18" s="41">
        <v>11662494</v>
      </c>
      <c r="D18" s="39">
        <v>2.3604964357801086E-2</v>
      </c>
    </row>
    <row r="19" spans="2:4">
      <c r="B19" s="4" t="s">
        <v>19</v>
      </c>
      <c r="C19" s="41">
        <v>17894140</v>
      </c>
      <c r="D19" s="39">
        <v>3.6217856739176262E-2</v>
      </c>
    </row>
    <row r="20" spans="2:4" ht="28.5">
      <c r="B20" s="4" t="s">
        <v>20</v>
      </c>
      <c r="C20" s="41">
        <v>0</v>
      </c>
      <c r="D20" s="39">
        <v>0</v>
      </c>
    </row>
    <row r="21" spans="2:4" ht="42.75">
      <c r="B21" s="4" t="s">
        <v>21</v>
      </c>
      <c r="C21" s="41">
        <v>422573000</v>
      </c>
      <c r="D21" s="39">
        <v>0.85529052392816485</v>
      </c>
    </row>
    <row r="22" spans="2:4" ht="28.5">
      <c r="B22" s="4" t="s">
        <v>22</v>
      </c>
      <c r="C22" s="41">
        <v>0</v>
      </c>
      <c r="D22" s="39">
        <v>0</v>
      </c>
    </row>
    <row r="23" spans="2:4" ht="15" thickBot="1">
      <c r="B23" s="5" t="s">
        <v>23</v>
      </c>
      <c r="C23" s="42">
        <v>0</v>
      </c>
      <c r="D23" s="40">
        <v>0</v>
      </c>
    </row>
    <row r="24" spans="2:4" ht="15" thickBot="1"/>
    <row r="25" spans="2:4" ht="15">
      <c r="B25" s="9" t="s">
        <v>3</v>
      </c>
      <c r="C25" s="10" t="s">
        <v>12</v>
      </c>
      <c r="D25" s="10" t="s">
        <v>133</v>
      </c>
    </row>
    <row r="26" spans="2:4" ht="15">
      <c r="B26" s="6" t="s">
        <v>13</v>
      </c>
      <c r="C26" s="44">
        <v>494069545</v>
      </c>
      <c r="D26" s="43">
        <v>1</v>
      </c>
    </row>
    <row r="27" spans="2:4">
      <c r="B27" s="11" t="s">
        <v>24</v>
      </c>
      <c r="C27" s="41">
        <v>166800112</v>
      </c>
      <c r="D27" s="39">
        <v>0.33760452083724368</v>
      </c>
    </row>
    <row r="28" spans="2:4">
      <c r="B28" s="11" t="s">
        <v>25</v>
      </c>
      <c r="C28" s="41">
        <v>60771169</v>
      </c>
      <c r="D28" s="39">
        <v>0.12300124469319396</v>
      </c>
    </row>
    <row r="29" spans="2:4">
      <c r="B29" s="11" t="s">
        <v>26</v>
      </c>
      <c r="C29" s="41">
        <v>83016175</v>
      </c>
      <c r="D29" s="39">
        <v>0.16802528275649939</v>
      </c>
    </row>
    <row r="30" spans="2:4">
      <c r="B30" s="11" t="s">
        <v>27</v>
      </c>
      <c r="C30" s="41">
        <v>45969537</v>
      </c>
      <c r="D30" s="39">
        <v>9.3042644431767185E-2</v>
      </c>
    </row>
    <row r="31" spans="2:4">
      <c r="B31" s="11" t="s">
        <v>28</v>
      </c>
      <c r="C31" s="41">
        <v>6954853</v>
      </c>
      <c r="D31" s="39">
        <v>1.4076668093355157E-2</v>
      </c>
    </row>
    <row r="32" spans="2:4">
      <c r="B32" s="11" t="s">
        <v>29</v>
      </c>
      <c r="C32" s="41">
        <v>125207163</v>
      </c>
      <c r="D32" s="39">
        <v>0.25342011922633279</v>
      </c>
    </row>
    <row r="33" spans="2:4">
      <c r="B33" s="11" t="s">
        <v>30</v>
      </c>
      <c r="C33" s="41">
        <v>0</v>
      </c>
      <c r="D33" s="39">
        <v>0</v>
      </c>
    </row>
    <row r="34" spans="2:4">
      <c r="B34" s="11" t="s">
        <v>31</v>
      </c>
      <c r="C34" s="41">
        <v>0</v>
      </c>
      <c r="D34" s="39">
        <v>0</v>
      </c>
    </row>
    <row r="35" spans="2:4" ht="15" thickBot="1">
      <c r="B35" s="12" t="s">
        <v>32</v>
      </c>
      <c r="C35" s="42">
        <v>5350536</v>
      </c>
      <c r="D35" s="40">
        <v>1.0829519961607834E-2</v>
      </c>
    </row>
  </sheetData>
  <mergeCells count="9">
    <mergeCell ref="C8:D8"/>
    <mergeCell ref="C9:D9"/>
    <mergeCell ref="B1:D1"/>
    <mergeCell ref="C4:D4"/>
    <mergeCell ref="C5:D5"/>
    <mergeCell ref="C6:D6"/>
    <mergeCell ref="C7:D7"/>
    <mergeCell ref="B3:D3"/>
    <mergeCell ref="B2:D2"/>
  </mergeCells>
  <printOptions horizontalCentered="1" verticalCentered="1"/>
  <pageMargins left="0.23622047244094491" right="0.15748031496062992" top="0.74803149606299213" bottom="0.6692913385826772" header="0.31496062992125984" footer="0.31496062992125984"/>
  <pageSetup orientation="landscape" r:id="rId1"/>
  <rowBreaks count="1" manualBreakCount="1">
    <brk id="10" min="1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I47"/>
  <sheetViews>
    <sheetView showGridLines="0" topLeftCell="A3" workbookViewId="0">
      <pane ySplit="10380" topLeftCell="A71"/>
      <selection activeCell="D11" sqref="D11"/>
      <selection pane="bottomLeft" activeCell="A74" sqref="A74"/>
    </sheetView>
  </sheetViews>
  <sheetFormatPr baseColWidth="10" defaultColWidth="9.125" defaultRowHeight="12.75"/>
  <cols>
    <col min="1" max="1" width="42.625" style="13" customWidth="1"/>
    <col min="2" max="7" width="15.125" style="13" customWidth="1"/>
    <col min="8" max="8" width="9.125" style="13"/>
    <col min="9" max="9" width="13.25" style="13" bestFit="1" customWidth="1"/>
    <col min="10" max="256" width="9.125" style="13"/>
    <col min="257" max="257" width="42.625" style="13" customWidth="1"/>
    <col min="258" max="263" width="15.125" style="13" customWidth="1"/>
    <col min="264" max="264" width="9.125" style="13"/>
    <col min="265" max="265" width="13.25" style="13" bestFit="1" customWidth="1"/>
    <col min="266" max="512" width="9.125" style="13"/>
    <col min="513" max="513" width="42.625" style="13" customWidth="1"/>
    <col min="514" max="519" width="15.125" style="13" customWidth="1"/>
    <col min="520" max="520" width="9.125" style="13"/>
    <col min="521" max="521" width="13.25" style="13" bestFit="1" customWidth="1"/>
    <col min="522" max="768" width="9.125" style="13"/>
    <col min="769" max="769" width="42.625" style="13" customWidth="1"/>
    <col min="770" max="775" width="15.125" style="13" customWidth="1"/>
    <col min="776" max="776" width="9.125" style="13"/>
    <col min="777" max="777" width="13.25" style="13" bestFit="1" customWidth="1"/>
    <col min="778" max="1024" width="9.125" style="13"/>
    <col min="1025" max="1025" width="42.625" style="13" customWidth="1"/>
    <col min="1026" max="1031" width="15.125" style="13" customWidth="1"/>
    <col min="1032" max="1032" width="9.125" style="13"/>
    <col min="1033" max="1033" width="13.25" style="13" bestFit="1" customWidth="1"/>
    <col min="1034" max="1280" width="9.125" style="13"/>
    <col min="1281" max="1281" width="42.625" style="13" customWidth="1"/>
    <col min="1282" max="1287" width="15.125" style="13" customWidth="1"/>
    <col min="1288" max="1288" width="9.125" style="13"/>
    <col min="1289" max="1289" width="13.25" style="13" bestFit="1" customWidth="1"/>
    <col min="1290" max="1536" width="9.125" style="13"/>
    <col min="1537" max="1537" width="42.625" style="13" customWidth="1"/>
    <col min="1538" max="1543" width="15.125" style="13" customWidth="1"/>
    <col min="1544" max="1544" width="9.125" style="13"/>
    <col min="1545" max="1545" width="13.25" style="13" bestFit="1" customWidth="1"/>
    <col min="1546" max="1792" width="9.125" style="13"/>
    <col min="1793" max="1793" width="42.625" style="13" customWidth="1"/>
    <col min="1794" max="1799" width="15.125" style="13" customWidth="1"/>
    <col min="1800" max="1800" width="9.125" style="13"/>
    <col min="1801" max="1801" width="13.25" style="13" bestFit="1" customWidth="1"/>
    <col min="1802" max="2048" width="9.125" style="13"/>
    <col min="2049" max="2049" width="42.625" style="13" customWidth="1"/>
    <col min="2050" max="2055" width="15.125" style="13" customWidth="1"/>
    <col min="2056" max="2056" width="9.125" style="13"/>
    <col min="2057" max="2057" width="13.25" style="13" bestFit="1" customWidth="1"/>
    <col min="2058" max="2304" width="9.125" style="13"/>
    <col min="2305" max="2305" width="42.625" style="13" customWidth="1"/>
    <col min="2306" max="2311" width="15.125" style="13" customWidth="1"/>
    <col min="2312" max="2312" width="9.125" style="13"/>
    <col min="2313" max="2313" width="13.25" style="13" bestFit="1" customWidth="1"/>
    <col min="2314" max="2560" width="9.125" style="13"/>
    <col min="2561" max="2561" width="42.625" style="13" customWidth="1"/>
    <col min="2562" max="2567" width="15.125" style="13" customWidth="1"/>
    <col min="2568" max="2568" width="9.125" style="13"/>
    <col min="2569" max="2569" width="13.25" style="13" bestFit="1" customWidth="1"/>
    <col min="2570" max="2816" width="9.125" style="13"/>
    <col min="2817" max="2817" width="42.625" style="13" customWidth="1"/>
    <col min="2818" max="2823" width="15.125" style="13" customWidth="1"/>
    <col min="2824" max="2824" width="9.125" style="13"/>
    <col min="2825" max="2825" width="13.25" style="13" bestFit="1" customWidth="1"/>
    <col min="2826" max="3072" width="9.125" style="13"/>
    <col min="3073" max="3073" width="42.625" style="13" customWidth="1"/>
    <col min="3074" max="3079" width="15.125" style="13" customWidth="1"/>
    <col min="3080" max="3080" width="9.125" style="13"/>
    <col min="3081" max="3081" width="13.25" style="13" bestFit="1" customWidth="1"/>
    <col min="3082" max="3328" width="9.125" style="13"/>
    <col min="3329" max="3329" width="42.625" style="13" customWidth="1"/>
    <col min="3330" max="3335" width="15.125" style="13" customWidth="1"/>
    <col min="3336" max="3336" width="9.125" style="13"/>
    <col min="3337" max="3337" width="13.25" style="13" bestFit="1" customWidth="1"/>
    <col min="3338" max="3584" width="9.125" style="13"/>
    <col min="3585" max="3585" width="42.625" style="13" customWidth="1"/>
    <col min="3586" max="3591" width="15.125" style="13" customWidth="1"/>
    <col min="3592" max="3592" width="9.125" style="13"/>
    <col min="3593" max="3593" width="13.25" style="13" bestFit="1" customWidth="1"/>
    <col min="3594" max="3840" width="9.125" style="13"/>
    <col min="3841" max="3841" width="42.625" style="13" customWidth="1"/>
    <col min="3842" max="3847" width="15.125" style="13" customWidth="1"/>
    <col min="3848" max="3848" width="9.125" style="13"/>
    <col min="3849" max="3849" width="13.25" style="13" bestFit="1" customWidth="1"/>
    <col min="3850" max="4096" width="9.125" style="13"/>
    <col min="4097" max="4097" width="42.625" style="13" customWidth="1"/>
    <col min="4098" max="4103" width="15.125" style="13" customWidth="1"/>
    <col min="4104" max="4104" width="9.125" style="13"/>
    <col min="4105" max="4105" width="13.25" style="13" bestFit="1" customWidth="1"/>
    <col min="4106" max="4352" width="9.125" style="13"/>
    <col min="4353" max="4353" width="42.625" style="13" customWidth="1"/>
    <col min="4354" max="4359" width="15.125" style="13" customWidth="1"/>
    <col min="4360" max="4360" width="9.125" style="13"/>
    <col min="4361" max="4361" width="13.25" style="13" bestFit="1" customWidth="1"/>
    <col min="4362" max="4608" width="9.125" style="13"/>
    <col min="4609" max="4609" width="42.625" style="13" customWidth="1"/>
    <col min="4610" max="4615" width="15.125" style="13" customWidth="1"/>
    <col min="4616" max="4616" width="9.125" style="13"/>
    <col min="4617" max="4617" width="13.25" style="13" bestFit="1" customWidth="1"/>
    <col min="4618" max="4864" width="9.125" style="13"/>
    <col min="4865" max="4865" width="42.625" style="13" customWidth="1"/>
    <col min="4866" max="4871" width="15.125" style="13" customWidth="1"/>
    <col min="4872" max="4872" width="9.125" style="13"/>
    <col min="4873" max="4873" width="13.25" style="13" bestFit="1" customWidth="1"/>
    <col min="4874" max="5120" width="9.125" style="13"/>
    <col min="5121" max="5121" width="42.625" style="13" customWidth="1"/>
    <col min="5122" max="5127" width="15.125" style="13" customWidth="1"/>
    <col min="5128" max="5128" width="9.125" style="13"/>
    <col min="5129" max="5129" width="13.25" style="13" bestFit="1" customWidth="1"/>
    <col min="5130" max="5376" width="9.125" style="13"/>
    <col min="5377" max="5377" width="42.625" style="13" customWidth="1"/>
    <col min="5378" max="5383" width="15.125" style="13" customWidth="1"/>
    <col min="5384" max="5384" width="9.125" style="13"/>
    <col min="5385" max="5385" width="13.25" style="13" bestFit="1" customWidth="1"/>
    <col min="5386" max="5632" width="9.125" style="13"/>
    <col min="5633" max="5633" width="42.625" style="13" customWidth="1"/>
    <col min="5634" max="5639" width="15.125" style="13" customWidth="1"/>
    <col min="5640" max="5640" width="9.125" style="13"/>
    <col min="5641" max="5641" width="13.25" style="13" bestFit="1" customWidth="1"/>
    <col min="5642" max="5888" width="9.125" style="13"/>
    <col min="5889" max="5889" width="42.625" style="13" customWidth="1"/>
    <col min="5890" max="5895" width="15.125" style="13" customWidth="1"/>
    <col min="5896" max="5896" width="9.125" style="13"/>
    <col min="5897" max="5897" width="13.25" style="13" bestFit="1" customWidth="1"/>
    <col min="5898" max="6144" width="9.125" style="13"/>
    <col min="6145" max="6145" width="42.625" style="13" customWidth="1"/>
    <col min="6146" max="6151" width="15.125" style="13" customWidth="1"/>
    <col min="6152" max="6152" width="9.125" style="13"/>
    <col min="6153" max="6153" width="13.25" style="13" bestFit="1" customWidth="1"/>
    <col min="6154" max="6400" width="9.125" style="13"/>
    <col min="6401" max="6401" width="42.625" style="13" customWidth="1"/>
    <col min="6402" max="6407" width="15.125" style="13" customWidth="1"/>
    <col min="6408" max="6408" width="9.125" style="13"/>
    <col min="6409" max="6409" width="13.25" style="13" bestFit="1" customWidth="1"/>
    <col min="6410" max="6656" width="9.125" style="13"/>
    <col min="6657" max="6657" width="42.625" style="13" customWidth="1"/>
    <col min="6658" max="6663" width="15.125" style="13" customWidth="1"/>
    <col min="6664" max="6664" width="9.125" style="13"/>
    <col min="6665" max="6665" width="13.25" style="13" bestFit="1" customWidth="1"/>
    <col min="6666" max="6912" width="9.125" style="13"/>
    <col min="6913" max="6913" width="42.625" style="13" customWidth="1"/>
    <col min="6914" max="6919" width="15.125" style="13" customWidth="1"/>
    <col min="6920" max="6920" width="9.125" style="13"/>
    <col min="6921" max="6921" width="13.25" style="13" bestFit="1" customWidth="1"/>
    <col min="6922" max="7168" width="9.125" style="13"/>
    <col min="7169" max="7169" width="42.625" style="13" customWidth="1"/>
    <col min="7170" max="7175" width="15.125" style="13" customWidth="1"/>
    <col min="7176" max="7176" width="9.125" style="13"/>
    <col min="7177" max="7177" width="13.25" style="13" bestFit="1" customWidth="1"/>
    <col min="7178" max="7424" width="9.125" style="13"/>
    <col min="7425" max="7425" width="42.625" style="13" customWidth="1"/>
    <col min="7426" max="7431" width="15.125" style="13" customWidth="1"/>
    <col min="7432" max="7432" width="9.125" style="13"/>
    <col min="7433" max="7433" width="13.25" style="13" bestFit="1" customWidth="1"/>
    <col min="7434" max="7680" width="9.125" style="13"/>
    <col min="7681" max="7681" width="42.625" style="13" customWidth="1"/>
    <col min="7682" max="7687" width="15.125" style="13" customWidth="1"/>
    <col min="7688" max="7688" width="9.125" style="13"/>
    <col min="7689" max="7689" width="13.25" style="13" bestFit="1" customWidth="1"/>
    <col min="7690" max="7936" width="9.125" style="13"/>
    <col min="7937" max="7937" width="42.625" style="13" customWidth="1"/>
    <col min="7938" max="7943" width="15.125" style="13" customWidth="1"/>
    <col min="7944" max="7944" width="9.125" style="13"/>
    <col min="7945" max="7945" width="13.25" style="13" bestFit="1" customWidth="1"/>
    <col min="7946" max="8192" width="9.125" style="13"/>
    <col min="8193" max="8193" width="42.625" style="13" customWidth="1"/>
    <col min="8194" max="8199" width="15.125" style="13" customWidth="1"/>
    <col min="8200" max="8200" width="9.125" style="13"/>
    <col min="8201" max="8201" width="13.25" style="13" bestFit="1" customWidth="1"/>
    <col min="8202" max="8448" width="9.125" style="13"/>
    <col min="8449" max="8449" width="42.625" style="13" customWidth="1"/>
    <col min="8450" max="8455" width="15.125" style="13" customWidth="1"/>
    <col min="8456" max="8456" width="9.125" style="13"/>
    <col min="8457" max="8457" width="13.25" style="13" bestFit="1" customWidth="1"/>
    <col min="8458" max="8704" width="9.125" style="13"/>
    <col min="8705" max="8705" width="42.625" style="13" customWidth="1"/>
    <col min="8706" max="8711" width="15.125" style="13" customWidth="1"/>
    <col min="8712" max="8712" width="9.125" style="13"/>
    <col min="8713" max="8713" width="13.25" style="13" bestFit="1" customWidth="1"/>
    <col min="8714" max="8960" width="9.125" style="13"/>
    <col min="8961" max="8961" width="42.625" style="13" customWidth="1"/>
    <col min="8962" max="8967" width="15.125" style="13" customWidth="1"/>
    <col min="8968" max="8968" width="9.125" style="13"/>
    <col min="8969" max="8969" width="13.25" style="13" bestFit="1" customWidth="1"/>
    <col min="8970" max="9216" width="9.125" style="13"/>
    <col min="9217" max="9217" width="42.625" style="13" customWidth="1"/>
    <col min="9218" max="9223" width="15.125" style="13" customWidth="1"/>
    <col min="9224" max="9224" width="9.125" style="13"/>
    <col min="9225" max="9225" width="13.25" style="13" bestFit="1" customWidth="1"/>
    <col min="9226" max="9472" width="9.125" style="13"/>
    <col min="9473" max="9473" width="42.625" style="13" customWidth="1"/>
    <col min="9474" max="9479" width="15.125" style="13" customWidth="1"/>
    <col min="9480" max="9480" width="9.125" style="13"/>
    <col min="9481" max="9481" width="13.25" style="13" bestFit="1" customWidth="1"/>
    <col min="9482" max="9728" width="9.125" style="13"/>
    <col min="9729" max="9729" width="42.625" style="13" customWidth="1"/>
    <col min="9730" max="9735" width="15.125" style="13" customWidth="1"/>
    <col min="9736" max="9736" width="9.125" style="13"/>
    <col min="9737" max="9737" width="13.25" style="13" bestFit="1" customWidth="1"/>
    <col min="9738" max="9984" width="9.125" style="13"/>
    <col min="9985" max="9985" width="42.625" style="13" customWidth="1"/>
    <col min="9986" max="9991" width="15.125" style="13" customWidth="1"/>
    <col min="9992" max="9992" width="9.125" style="13"/>
    <col min="9993" max="9993" width="13.25" style="13" bestFit="1" customWidth="1"/>
    <col min="9994" max="10240" width="9.125" style="13"/>
    <col min="10241" max="10241" width="42.625" style="13" customWidth="1"/>
    <col min="10242" max="10247" width="15.125" style="13" customWidth="1"/>
    <col min="10248" max="10248" width="9.125" style="13"/>
    <col min="10249" max="10249" width="13.25" style="13" bestFit="1" customWidth="1"/>
    <col min="10250" max="10496" width="9.125" style="13"/>
    <col min="10497" max="10497" width="42.625" style="13" customWidth="1"/>
    <col min="10498" max="10503" width="15.125" style="13" customWidth="1"/>
    <col min="10504" max="10504" width="9.125" style="13"/>
    <col min="10505" max="10505" width="13.25" style="13" bestFit="1" customWidth="1"/>
    <col min="10506" max="10752" width="9.125" style="13"/>
    <col min="10753" max="10753" width="42.625" style="13" customWidth="1"/>
    <col min="10754" max="10759" width="15.125" style="13" customWidth="1"/>
    <col min="10760" max="10760" width="9.125" style="13"/>
    <col min="10761" max="10761" width="13.25" style="13" bestFit="1" customWidth="1"/>
    <col min="10762" max="11008" width="9.125" style="13"/>
    <col min="11009" max="11009" width="42.625" style="13" customWidth="1"/>
    <col min="11010" max="11015" width="15.125" style="13" customWidth="1"/>
    <col min="11016" max="11016" width="9.125" style="13"/>
    <col min="11017" max="11017" width="13.25" style="13" bestFit="1" customWidth="1"/>
    <col min="11018" max="11264" width="9.125" style="13"/>
    <col min="11265" max="11265" width="42.625" style="13" customWidth="1"/>
    <col min="11266" max="11271" width="15.125" style="13" customWidth="1"/>
    <col min="11272" max="11272" width="9.125" style="13"/>
    <col min="11273" max="11273" width="13.25" style="13" bestFit="1" customWidth="1"/>
    <col min="11274" max="11520" width="9.125" style="13"/>
    <col min="11521" max="11521" width="42.625" style="13" customWidth="1"/>
    <col min="11522" max="11527" width="15.125" style="13" customWidth="1"/>
    <col min="11528" max="11528" width="9.125" style="13"/>
    <col min="11529" max="11529" width="13.25" style="13" bestFit="1" customWidth="1"/>
    <col min="11530" max="11776" width="9.125" style="13"/>
    <col min="11777" max="11777" width="42.625" style="13" customWidth="1"/>
    <col min="11778" max="11783" width="15.125" style="13" customWidth="1"/>
    <col min="11784" max="11784" width="9.125" style="13"/>
    <col min="11785" max="11785" width="13.25" style="13" bestFit="1" customWidth="1"/>
    <col min="11786" max="12032" width="9.125" style="13"/>
    <col min="12033" max="12033" width="42.625" style="13" customWidth="1"/>
    <col min="12034" max="12039" width="15.125" style="13" customWidth="1"/>
    <col min="12040" max="12040" width="9.125" style="13"/>
    <col min="12041" max="12041" width="13.25" style="13" bestFit="1" customWidth="1"/>
    <col min="12042" max="12288" width="9.125" style="13"/>
    <col min="12289" max="12289" width="42.625" style="13" customWidth="1"/>
    <col min="12290" max="12295" width="15.125" style="13" customWidth="1"/>
    <col min="12296" max="12296" width="9.125" style="13"/>
    <col min="12297" max="12297" width="13.25" style="13" bestFit="1" customWidth="1"/>
    <col min="12298" max="12544" width="9.125" style="13"/>
    <col min="12545" max="12545" width="42.625" style="13" customWidth="1"/>
    <col min="12546" max="12551" width="15.125" style="13" customWidth="1"/>
    <col min="12552" max="12552" width="9.125" style="13"/>
    <col min="12553" max="12553" width="13.25" style="13" bestFit="1" customWidth="1"/>
    <col min="12554" max="12800" width="9.125" style="13"/>
    <col min="12801" max="12801" width="42.625" style="13" customWidth="1"/>
    <col min="12802" max="12807" width="15.125" style="13" customWidth="1"/>
    <col min="12808" max="12808" width="9.125" style="13"/>
    <col min="12809" max="12809" width="13.25" style="13" bestFit="1" customWidth="1"/>
    <col min="12810" max="13056" width="9.125" style="13"/>
    <col min="13057" max="13057" width="42.625" style="13" customWidth="1"/>
    <col min="13058" max="13063" width="15.125" style="13" customWidth="1"/>
    <col min="13064" max="13064" width="9.125" style="13"/>
    <col min="13065" max="13065" width="13.25" style="13" bestFit="1" customWidth="1"/>
    <col min="13066" max="13312" width="9.125" style="13"/>
    <col min="13313" max="13313" width="42.625" style="13" customWidth="1"/>
    <col min="13314" max="13319" width="15.125" style="13" customWidth="1"/>
    <col min="13320" max="13320" width="9.125" style="13"/>
    <col min="13321" max="13321" width="13.25" style="13" bestFit="1" customWidth="1"/>
    <col min="13322" max="13568" width="9.125" style="13"/>
    <col min="13569" max="13569" width="42.625" style="13" customWidth="1"/>
    <col min="13570" max="13575" width="15.125" style="13" customWidth="1"/>
    <col min="13576" max="13576" width="9.125" style="13"/>
    <col min="13577" max="13577" width="13.25" style="13" bestFit="1" customWidth="1"/>
    <col min="13578" max="13824" width="9.125" style="13"/>
    <col min="13825" max="13825" width="42.625" style="13" customWidth="1"/>
    <col min="13826" max="13831" width="15.125" style="13" customWidth="1"/>
    <col min="13832" max="13832" width="9.125" style="13"/>
    <col min="13833" max="13833" width="13.25" style="13" bestFit="1" customWidth="1"/>
    <col min="13834" max="14080" width="9.125" style="13"/>
    <col min="14081" max="14081" width="42.625" style="13" customWidth="1"/>
    <col min="14082" max="14087" width="15.125" style="13" customWidth="1"/>
    <col min="14088" max="14088" width="9.125" style="13"/>
    <col min="14089" max="14089" width="13.25" style="13" bestFit="1" customWidth="1"/>
    <col min="14090" max="14336" width="9.125" style="13"/>
    <col min="14337" max="14337" width="42.625" style="13" customWidth="1"/>
    <col min="14338" max="14343" width="15.125" style="13" customWidth="1"/>
    <col min="14344" max="14344" width="9.125" style="13"/>
    <col min="14345" max="14345" width="13.25" style="13" bestFit="1" customWidth="1"/>
    <col min="14346" max="14592" width="9.125" style="13"/>
    <col min="14593" max="14593" width="42.625" style="13" customWidth="1"/>
    <col min="14594" max="14599" width="15.125" style="13" customWidth="1"/>
    <col min="14600" max="14600" width="9.125" style="13"/>
    <col min="14601" max="14601" width="13.25" style="13" bestFit="1" customWidth="1"/>
    <col min="14602" max="14848" width="9.125" style="13"/>
    <col min="14849" max="14849" width="42.625" style="13" customWidth="1"/>
    <col min="14850" max="14855" width="15.125" style="13" customWidth="1"/>
    <col min="14856" max="14856" width="9.125" style="13"/>
    <col min="14857" max="14857" width="13.25" style="13" bestFit="1" customWidth="1"/>
    <col min="14858" max="15104" width="9.125" style="13"/>
    <col min="15105" max="15105" width="42.625" style="13" customWidth="1"/>
    <col min="15106" max="15111" width="15.125" style="13" customWidth="1"/>
    <col min="15112" max="15112" width="9.125" style="13"/>
    <col min="15113" max="15113" width="13.25" style="13" bestFit="1" customWidth="1"/>
    <col min="15114" max="15360" width="9.125" style="13"/>
    <col min="15361" max="15361" width="42.625" style="13" customWidth="1"/>
    <col min="15362" max="15367" width="15.125" style="13" customWidth="1"/>
    <col min="15368" max="15368" width="9.125" style="13"/>
    <col min="15369" max="15369" width="13.25" style="13" bestFit="1" customWidth="1"/>
    <col min="15370" max="15616" width="9.125" style="13"/>
    <col min="15617" max="15617" width="42.625" style="13" customWidth="1"/>
    <col min="15618" max="15623" width="15.125" style="13" customWidth="1"/>
    <col min="15624" max="15624" width="9.125" style="13"/>
    <col min="15625" max="15625" width="13.25" style="13" bestFit="1" customWidth="1"/>
    <col min="15626" max="15872" width="9.125" style="13"/>
    <col min="15873" max="15873" width="42.625" style="13" customWidth="1"/>
    <col min="15874" max="15879" width="15.125" style="13" customWidth="1"/>
    <col min="15880" max="15880" width="9.125" style="13"/>
    <col min="15881" max="15881" width="13.25" style="13" bestFit="1" customWidth="1"/>
    <col min="15882" max="16128" width="9.125" style="13"/>
    <col min="16129" max="16129" width="42.625" style="13" customWidth="1"/>
    <col min="16130" max="16135" width="15.125" style="13" customWidth="1"/>
    <col min="16136" max="16136" width="9.125" style="13"/>
    <col min="16137" max="16137" width="13.25" style="13" bestFit="1" customWidth="1"/>
    <col min="16138" max="16384" width="9.125" style="13"/>
  </cols>
  <sheetData>
    <row r="1" spans="1:7" ht="14.1" customHeight="1">
      <c r="A1" s="61" t="s">
        <v>33</v>
      </c>
      <c r="B1" s="61"/>
      <c r="C1" s="61"/>
      <c r="D1" s="61"/>
      <c r="E1" s="61"/>
      <c r="F1" s="61"/>
      <c r="G1" s="61"/>
    </row>
    <row r="2" spans="1:7" ht="14.1" customHeight="1">
      <c r="A2" s="61" t="s">
        <v>34</v>
      </c>
      <c r="B2" s="61"/>
      <c r="C2" s="61"/>
      <c r="D2" s="61"/>
      <c r="E2" s="61"/>
      <c r="F2" s="61"/>
      <c r="G2" s="61"/>
    </row>
    <row r="3" spans="1:7" ht="14.1" customHeight="1">
      <c r="A3" s="61" t="s">
        <v>35</v>
      </c>
      <c r="B3" s="61"/>
      <c r="C3" s="61"/>
      <c r="D3" s="61"/>
      <c r="E3" s="61"/>
      <c r="F3" s="61"/>
      <c r="G3" s="61"/>
    </row>
    <row r="4" spans="1:7" ht="14.1" customHeight="1" thickBot="1">
      <c r="A4" s="14"/>
      <c r="B4" s="14"/>
      <c r="C4" s="14"/>
      <c r="D4" s="14"/>
      <c r="E4" s="14"/>
      <c r="F4" s="14"/>
      <c r="G4" s="14"/>
    </row>
    <row r="5" spans="1:7" ht="9.9499999999999993" customHeight="1" thickBot="1">
      <c r="A5" s="62" t="s">
        <v>36</v>
      </c>
      <c r="B5" s="65" t="s">
        <v>37</v>
      </c>
      <c r="C5" s="66"/>
      <c r="D5" s="66"/>
      <c r="E5" s="66"/>
      <c r="F5" s="67"/>
      <c r="G5" s="62" t="s">
        <v>38</v>
      </c>
    </row>
    <row r="6" spans="1:7" ht="21" customHeight="1" thickBot="1">
      <c r="A6" s="63"/>
      <c r="B6" s="15" t="s">
        <v>39</v>
      </c>
      <c r="C6" s="15" t="s">
        <v>40</v>
      </c>
      <c r="D6" s="15" t="s">
        <v>41</v>
      </c>
      <c r="E6" s="15" t="s">
        <v>42</v>
      </c>
      <c r="F6" s="15" t="s">
        <v>43</v>
      </c>
      <c r="G6" s="64"/>
    </row>
    <row r="7" spans="1:7" ht="9.9499999999999993" customHeight="1" thickBot="1">
      <c r="A7" s="64"/>
      <c r="B7" s="15" t="s">
        <v>44</v>
      </c>
      <c r="C7" s="15" t="s">
        <v>45</v>
      </c>
      <c r="D7" s="15" t="s">
        <v>46</v>
      </c>
      <c r="E7" s="15" t="s">
        <v>47</v>
      </c>
      <c r="F7" s="15" t="s">
        <v>48</v>
      </c>
      <c r="G7" s="15" t="s">
        <v>49</v>
      </c>
    </row>
    <row r="8" spans="1:7" ht="11.1" customHeight="1">
      <c r="A8" s="16" t="s">
        <v>14</v>
      </c>
      <c r="B8" s="17">
        <v>23849414</v>
      </c>
      <c r="C8" s="17">
        <v>20000</v>
      </c>
      <c r="D8" s="17">
        <v>23869414</v>
      </c>
      <c r="E8" s="17">
        <v>25278883.670000002</v>
      </c>
      <c r="F8" s="17">
        <f>E8</f>
        <v>25278883.670000002</v>
      </c>
      <c r="G8" s="17">
        <f>F8-B8</f>
        <v>1429469.6700000018</v>
      </c>
    </row>
    <row r="9" spans="1:7" ht="11.1" customHeight="1">
      <c r="A9" s="16" t="s">
        <v>50</v>
      </c>
      <c r="B9" s="17">
        <v>0</v>
      </c>
      <c r="C9" s="17">
        <v>0</v>
      </c>
      <c r="D9" s="17">
        <v>0</v>
      </c>
      <c r="E9" s="17">
        <v>0</v>
      </c>
      <c r="F9" s="17">
        <v>0</v>
      </c>
      <c r="G9" s="17">
        <f t="shared" ref="G9:G22" si="0">F9-B9</f>
        <v>0</v>
      </c>
    </row>
    <row r="10" spans="1:7" ht="11.1" customHeight="1">
      <c r="A10" s="16" t="s">
        <v>51</v>
      </c>
      <c r="B10" s="17">
        <v>0</v>
      </c>
      <c r="C10" s="17">
        <v>0</v>
      </c>
      <c r="D10" s="17">
        <v>0</v>
      </c>
      <c r="E10" s="17">
        <v>0</v>
      </c>
      <c r="F10" s="17">
        <v>0</v>
      </c>
      <c r="G10" s="17">
        <f t="shared" si="0"/>
        <v>0</v>
      </c>
    </row>
    <row r="11" spans="1:7" ht="11.1" customHeight="1">
      <c r="A11" s="16" t="s">
        <v>17</v>
      </c>
      <c r="B11" s="17">
        <v>18090497</v>
      </c>
      <c r="C11" s="17">
        <v>0</v>
      </c>
      <c r="D11" s="17">
        <v>18090497</v>
      </c>
      <c r="E11" s="17">
        <v>17414124.93</v>
      </c>
      <c r="F11" s="17">
        <f>E11</f>
        <v>17414124.93</v>
      </c>
      <c r="G11" s="17">
        <f t="shared" si="0"/>
        <v>-676372.0700000003</v>
      </c>
    </row>
    <row r="12" spans="1:7" ht="11.1" customHeight="1">
      <c r="A12" s="16" t="s">
        <v>18</v>
      </c>
      <c r="B12" s="17" t="s">
        <v>52</v>
      </c>
      <c r="C12" s="17" t="s">
        <v>52</v>
      </c>
      <c r="D12" s="17" t="s">
        <v>52</v>
      </c>
      <c r="E12" s="17" t="s">
        <v>52</v>
      </c>
      <c r="F12" s="17" t="s">
        <v>52</v>
      </c>
      <c r="G12" s="17"/>
    </row>
    <row r="13" spans="1:7" ht="11.1" customHeight="1">
      <c r="A13" s="18" t="s">
        <v>53</v>
      </c>
      <c r="B13" s="17">
        <v>11662494</v>
      </c>
      <c r="C13" s="17">
        <v>0</v>
      </c>
      <c r="D13" s="17">
        <v>11662494</v>
      </c>
      <c r="E13" s="17">
        <v>8110188.5800000001</v>
      </c>
      <c r="F13" s="17">
        <f>E13</f>
        <v>8110188.5800000001</v>
      </c>
      <c r="G13" s="17">
        <f t="shared" si="0"/>
        <v>-3552305.42</v>
      </c>
    </row>
    <row r="14" spans="1:7" ht="11.1" customHeight="1">
      <c r="A14" s="18" t="s">
        <v>54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f t="shared" si="0"/>
        <v>0</v>
      </c>
    </row>
    <row r="15" spans="1:7" ht="11.1" customHeight="1">
      <c r="A15" s="16" t="s">
        <v>19</v>
      </c>
      <c r="B15" s="17" t="s">
        <v>52</v>
      </c>
      <c r="C15" s="17" t="s">
        <v>52</v>
      </c>
      <c r="D15" s="17" t="s">
        <v>52</v>
      </c>
      <c r="E15" s="17" t="s">
        <v>52</v>
      </c>
      <c r="F15" s="17" t="s">
        <v>52</v>
      </c>
      <c r="G15" s="17"/>
    </row>
    <row r="16" spans="1:7" ht="11.1" customHeight="1">
      <c r="A16" s="18" t="s">
        <v>53</v>
      </c>
      <c r="B16" s="17">
        <v>17894140</v>
      </c>
      <c r="C16" s="17">
        <v>0</v>
      </c>
      <c r="D16" s="17">
        <v>17894140</v>
      </c>
      <c r="E16" s="17">
        <v>15476629.949999999</v>
      </c>
      <c r="F16" s="17">
        <f>E16</f>
        <v>15476629.949999999</v>
      </c>
      <c r="G16" s="17">
        <f t="shared" si="0"/>
        <v>-2417510.0500000007</v>
      </c>
    </row>
    <row r="17" spans="1:9" ht="11.1" customHeight="1">
      <c r="A17" s="18" t="s">
        <v>54</v>
      </c>
      <c r="B17" s="17">
        <v>0</v>
      </c>
      <c r="C17" s="17">
        <v>0</v>
      </c>
      <c r="D17" s="17">
        <v>0</v>
      </c>
      <c r="E17" s="17">
        <v>0</v>
      </c>
      <c r="F17" s="17">
        <v>0</v>
      </c>
      <c r="G17" s="17">
        <f t="shared" si="0"/>
        <v>0</v>
      </c>
    </row>
    <row r="18" spans="1:9" ht="11.1" customHeight="1">
      <c r="A18" s="16" t="s">
        <v>55</v>
      </c>
      <c r="B18" s="17">
        <v>0</v>
      </c>
      <c r="C18" s="17">
        <v>0</v>
      </c>
      <c r="D18" s="17">
        <v>0</v>
      </c>
      <c r="E18" s="17">
        <v>0</v>
      </c>
      <c r="F18" s="17">
        <v>0</v>
      </c>
      <c r="G18" s="17">
        <f t="shared" si="0"/>
        <v>0</v>
      </c>
    </row>
    <row r="19" spans="1:9" ht="11.1" customHeight="1">
      <c r="A19" s="16" t="s">
        <v>31</v>
      </c>
      <c r="B19" s="17">
        <v>422573000</v>
      </c>
      <c r="C19" s="17">
        <v>0</v>
      </c>
      <c r="D19" s="17">
        <v>422573000</v>
      </c>
      <c r="E19" s="17">
        <v>412700140.70999998</v>
      </c>
      <c r="F19" s="17">
        <f>E19</f>
        <v>412700140.70999998</v>
      </c>
      <c r="G19" s="17">
        <f t="shared" si="0"/>
        <v>-9872859.2900000215</v>
      </c>
    </row>
    <row r="20" spans="1:9" ht="11.1" customHeight="1">
      <c r="A20" s="16" t="s">
        <v>27</v>
      </c>
      <c r="B20" s="17">
        <v>0</v>
      </c>
      <c r="C20" s="17">
        <v>0</v>
      </c>
      <c r="D20" s="17">
        <v>0</v>
      </c>
      <c r="E20" s="17">
        <v>1346245.45</v>
      </c>
      <c r="F20" s="17">
        <f>E20</f>
        <v>1346245.45</v>
      </c>
      <c r="G20" s="17">
        <f t="shared" si="0"/>
        <v>1346245.45</v>
      </c>
    </row>
    <row r="21" spans="1:9" ht="11.1" customHeight="1">
      <c r="A21" s="16" t="s">
        <v>56</v>
      </c>
      <c r="B21" s="17">
        <v>0</v>
      </c>
      <c r="C21" s="17">
        <v>0</v>
      </c>
      <c r="D21" s="17">
        <v>0</v>
      </c>
      <c r="E21" s="17">
        <v>0</v>
      </c>
      <c r="F21" s="17">
        <v>0</v>
      </c>
      <c r="G21" s="17">
        <f t="shared" si="0"/>
        <v>0</v>
      </c>
    </row>
    <row r="22" spans="1:9" ht="11.1" customHeight="1" thickBot="1">
      <c r="A22" s="19" t="s">
        <v>57</v>
      </c>
      <c r="B22" s="20">
        <f>SUM(B8:B21)</f>
        <v>494069545</v>
      </c>
      <c r="C22" s="20">
        <f>SUM(C8:C21)</f>
        <v>20000</v>
      </c>
      <c r="D22" s="20">
        <f>SUM(D8:D21)</f>
        <v>494089545</v>
      </c>
      <c r="E22" s="20">
        <f>SUM(E8:E21)</f>
        <v>480326213.28999996</v>
      </c>
      <c r="F22" s="20">
        <f>SUM(F8:F21)</f>
        <v>480326213.28999996</v>
      </c>
      <c r="G22" s="20">
        <f t="shared" si="0"/>
        <v>-13743331.710000038</v>
      </c>
      <c r="I22" s="21">
        <f>F22-B22</f>
        <v>-13743331.710000038</v>
      </c>
    </row>
    <row r="23" spans="1:9" ht="14.1" customHeight="1" thickBot="1">
      <c r="A23" s="22"/>
      <c r="B23" s="22"/>
      <c r="C23" s="22"/>
      <c r="D23" s="22"/>
      <c r="E23" s="22"/>
      <c r="F23" s="22"/>
      <c r="G23" s="22"/>
    </row>
    <row r="24" spans="1:9" ht="9.9499999999999993" customHeight="1" thickBot="1">
      <c r="A24" s="54" t="s">
        <v>58</v>
      </c>
      <c r="B24" s="57" t="s">
        <v>37</v>
      </c>
      <c r="C24" s="58"/>
      <c r="D24" s="58"/>
      <c r="E24" s="58"/>
      <c r="F24" s="59"/>
      <c r="G24" s="54" t="s">
        <v>38</v>
      </c>
    </row>
    <row r="25" spans="1:9" ht="21" customHeight="1" thickBot="1">
      <c r="A25" s="55"/>
      <c r="B25" s="23" t="s">
        <v>39</v>
      </c>
      <c r="C25" s="23" t="s">
        <v>40</v>
      </c>
      <c r="D25" s="23" t="s">
        <v>41</v>
      </c>
      <c r="E25" s="23" t="s">
        <v>42</v>
      </c>
      <c r="F25" s="23" t="s">
        <v>43</v>
      </c>
      <c r="G25" s="56"/>
    </row>
    <row r="26" spans="1:9" ht="9.9499999999999993" customHeight="1" thickBot="1">
      <c r="A26" s="56"/>
      <c r="B26" s="23" t="s">
        <v>44</v>
      </c>
      <c r="C26" s="23" t="s">
        <v>45</v>
      </c>
      <c r="D26" s="23" t="s">
        <v>46</v>
      </c>
      <c r="E26" s="23" t="s">
        <v>47</v>
      </c>
      <c r="F26" s="23" t="s">
        <v>48</v>
      </c>
      <c r="G26" s="23" t="s">
        <v>49</v>
      </c>
    </row>
    <row r="27" spans="1:9" ht="11.1" customHeight="1">
      <c r="A27" s="16" t="s">
        <v>59</v>
      </c>
      <c r="B27" s="17" t="s">
        <v>52</v>
      </c>
      <c r="C27" s="17" t="s">
        <v>52</v>
      </c>
      <c r="D27" s="17" t="s">
        <v>52</v>
      </c>
      <c r="E27" s="17" t="s">
        <v>52</v>
      </c>
      <c r="F27" s="17" t="s">
        <v>52</v>
      </c>
      <c r="G27" s="17" t="s">
        <v>52</v>
      </c>
    </row>
    <row r="28" spans="1:9" ht="11.1" customHeight="1">
      <c r="A28" s="16" t="s">
        <v>14</v>
      </c>
      <c r="B28" s="17">
        <f>B8</f>
        <v>23849414</v>
      </c>
      <c r="C28" s="17">
        <f>C8</f>
        <v>20000</v>
      </c>
      <c r="D28" s="17">
        <f>D8</f>
        <v>23869414</v>
      </c>
      <c r="E28" s="17">
        <f>E8</f>
        <v>25278883.670000002</v>
      </c>
      <c r="F28" s="17">
        <f>F8</f>
        <v>25278883.670000002</v>
      </c>
      <c r="G28" s="17">
        <f t="shared" ref="G28:G45" si="1">F28-B28</f>
        <v>1429469.6700000018</v>
      </c>
    </row>
    <row r="29" spans="1:9" ht="11.1" customHeight="1">
      <c r="A29" s="16" t="s">
        <v>51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f t="shared" si="1"/>
        <v>0</v>
      </c>
    </row>
    <row r="30" spans="1:9" ht="11.1" customHeight="1">
      <c r="A30" s="16" t="s">
        <v>17</v>
      </c>
      <c r="B30" s="17">
        <f>B11</f>
        <v>18090497</v>
      </c>
      <c r="C30" s="17">
        <f>C11</f>
        <v>0</v>
      </c>
      <c r="D30" s="17">
        <f>D11</f>
        <v>18090497</v>
      </c>
      <c r="E30" s="17">
        <f>E11</f>
        <v>17414124.93</v>
      </c>
      <c r="F30" s="17">
        <f>F11</f>
        <v>17414124.93</v>
      </c>
      <c r="G30" s="17">
        <f t="shared" si="1"/>
        <v>-676372.0700000003</v>
      </c>
    </row>
    <row r="31" spans="1:9" ht="11.1" customHeight="1">
      <c r="A31" s="16" t="s">
        <v>18</v>
      </c>
      <c r="B31" s="17" t="s">
        <v>52</v>
      </c>
      <c r="C31" s="17" t="s">
        <v>52</v>
      </c>
      <c r="D31" s="17" t="s">
        <v>52</v>
      </c>
      <c r="E31" s="17" t="s">
        <v>52</v>
      </c>
      <c r="F31" s="17" t="s">
        <v>52</v>
      </c>
      <c r="G31" s="17"/>
    </row>
    <row r="32" spans="1:9" ht="11.1" customHeight="1">
      <c r="A32" s="18" t="s">
        <v>53</v>
      </c>
      <c r="B32" s="17">
        <f>B13</f>
        <v>11662494</v>
      </c>
      <c r="C32" s="17">
        <f>C13</f>
        <v>0</v>
      </c>
      <c r="D32" s="17">
        <f>D13</f>
        <v>11662494</v>
      </c>
      <c r="E32" s="17">
        <f>E13</f>
        <v>8110188.5800000001</v>
      </c>
      <c r="F32" s="17">
        <f>F13</f>
        <v>8110188.5800000001</v>
      </c>
      <c r="G32" s="17">
        <f t="shared" si="1"/>
        <v>-3552305.42</v>
      </c>
    </row>
    <row r="33" spans="1:7" ht="11.1" customHeight="1">
      <c r="A33" s="18" t="s">
        <v>54</v>
      </c>
      <c r="B33" s="17">
        <v>0</v>
      </c>
      <c r="C33" s="17">
        <v>0</v>
      </c>
      <c r="D33" s="17">
        <v>0</v>
      </c>
      <c r="E33" s="17">
        <v>0</v>
      </c>
      <c r="F33" s="17">
        <v>0</v>
      </c>
      <c r="G33" s="17">
        <f t="shared" si="1"/>
        <v>0</v>
      </c>
    </row>
    <row r="34" spans="1:7" ht="11.1" customHeight="1">
      <c r="A34" s="16" t="s">
        <v>19</v>
      </c>
      <c r="B34" s="17" t="s">
        <v>52</v>
      </c>
      <c r="C34" s="17" t="s">
        <v>52</v>
      </c>
      <c r="D34" s="17" t="s">
        <v>52</v>
      </c>
      <c r="E34" s="17" t="s">
        <v>52</v>
      </c>
      <c r="F34" s="17" t="s">
        <v>52</v>
      </c>
      <c r="G34" s="17"/>
    </row>
    <row r="35" spans="1:7" ht="11.1" customHeight="1">
      <c r="A35" s="18" t="s">
        <v>53</v>
      </c>
      <c r="B35" s="17">
        <f>B16</f>
        <v>17894140</v>
      </c>
      <c r="C35" s="17">
        <f>C16</f>
        <v>0</v>
      </c>
      <c r="D35" s="17">
        <f>D16</f>
        <v>17894140</v>
      </c>
      <c r="E35" s="17">
        <f>E16</f>
        <v>15476629.949999999</v>
      </c>
      <c r="F35" s="17">
        <f>F16</f>
        <v>15476629.949999999</v>
      </c>
      <c r="G35" s="17">
        <f t="shared" si="1"/>
        <v>-2417510.0500000007</v>
      </c>
    </row>
    <row r="36" spans="1:7" ht="11.1" customHeight="1">
      <c r="A36" s="18" t="s">
        <v>54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f t="shared" si="1"/>
        <v>0</v>
      </c>
    </row>
    <row r="37" spans="1:7" ht="11.1" customHeight="1">
      <c r="A37" s="16" t="s">
        <v>31</v>
      </c>
      <c r="B37" s="17">
        <f>B19</f>
        <v>422573000</v>
      </c>
      <c r="C37" s="17">
        <f>C19</f>
        <v>0</v>
      </c>
      <c r="D37" s="17">
        <f>D19</f>
        <v>422573000</v>
      </c>
      <c r="E37" s="17">
        <f>E19</f>
        <v>412700140.70999998</v>
      </c>
      <c r="F37" s="17">
        <f>F19</f>
        <v>412700140.70999998</v>
      </c>
      <c r="G37" s="17">
        <f t="shared" si="1"/>
        <v>-9872859.2900000215</v>
      </c>
    </row>
    <row r="38" spans="1:7" ht="11.1" customHeight="1">
      <c r="A38" s="16" t="s">
        <v>27</v>
      </c>
      <c r="B38" s="17">
        <v>0</v>
      </c>
      <c r="C38" s="17">
        <v>0</v>
      </c>
      <c r="D38" s="17">
        <v>0</v>
      </c>
      <c r="E38" s="17">
        <v>0</v>
      </c>
      <c r="F38" s="17">
        <v>0</v>
      </c>
      <c r="G38" s="17">
        <f t="shared" si="1"/>
        <v>0</v>
      </c>
    </row>
    <row r="39" spans="1:7" ht="11.1" customHeight="1">
      <c r="A39" s="16" t="s">
        <v>60</v>
      </c>
      <c r="B39" s="17">
        <v>0</v>
      </c>
      <c r="C39" s="17">
        <v>0</v>
      </c>
      <c r="D39" s="17">
        <v>0</v>
      </c>
      <c r="E39" s="17">
        <v>0</v>
      </c>
      <c r="F39" s="17">
        <v>0</v>
      </c>
      <c r="G39" s="17">
        <f>F39-B39</f>
        <v>0</v>
      </c>
    </row>
    <row r="40" spans="1:7" ht="11.1" customHeight="1">
      <c r="A40" s="16" t="s">
        <v>50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f t="shared" si="1"/>
        <v>0</v>
      </c>
    </row>
    <row r="41" spans="1:7" ht="11.1" customHeight="1">
      <c r="A41" s="16" t="s">
        <v>55</v>
      </c>
      <c r="B41" s="17">
        <v>0</v>
      </c>
      <c r="C41" s="17">
        <v>0</v>
      </c>
      <c r="D41" s="17">
        <v>0</v>
      </c>
      <c r="E41" s="17">
        <v>0</v>
      </c>
      <c r="F41" s="17">
        <v>0</v>
      </c>
      <c r="G41" s="17">
        <f t="shared" si="1"/>
        <v>0</v>
      </c>
    </row>
    <row r="42" spans="1:7" ht="11.1" customHeight="1">
      <c r="A42" s="16" t="s">
        <v>27</v>
      </c>
      <c r="B42" s="17">
        <f>B20</f>
        <v>0</v>
      </c>
      <c r="C42" s="17">
        <f>C20</f>
        <v>0</v>
      </c>
      <c r="D42" s="17">
        <f>D20</f>
        <v>0</v>
      </c>
      <c r="E42" s="17">
        <f>E20</f>
        <v>1346245.45</v>
      </c>
      <c r="F42" s="17">
        <f>F20</f>
        <v>1346245.45</v>
      </c>
      <c r="G42" s="17">
        <f t="shared" si="1"/>
        <v>1346245.45</v>
      </c>
    </row>
    <row r="43" spans="1:7" ht="11.1" customHeight="1">
      <c r="A43" s="16" t="s">
        <v>61</v>
      </c>
      <c r="B43" s="17">
        <v>0</v>
      </c>
      <c r="C43" s="17">
        <v>0</v>
      </c>
      <c r="D43" s="17">
        <v>0</v>
      </c>
      <c r="E43" s="17">
        <v>0</v>
      </c>
      <c r="F43" s="17">
        <v>0</v>
      </c>
      <c r="G43" s="17">
        <f>F43-B43</f>
        <v>0</v>
      </c>
    </row>
    <row r="44" spans="1:7" ht="11.1" customHeight="1">
      <c r="A44" s="16"/>
      <c r="B44" s="17"/>
      <c r="C44" s="17"/>
      <c r="D44" s="17"/>
      <c r="E44" s="17"/>
      <c r="F44" s="17"/>
      <c r="G44" s="17"/>
    </row>
    <row r="45" spans="1:7" ht="11.1" customHeight="1" thickBot="1">
      <c r="A45" s="19" t="s">
        <v>57</v>
      </c>
      <c r="B45" s="20">
        <f>SUM(B28:B44)</f>
        <v>494069545</v>
      </c>
      <c r="C45" s="20">
        <f>SUM(C28:C44)</f>
        <v>20000</v>
      </c>
      <c r="D45" s="20">
        <f>SUM(D28:D44)</f>
        <v>494089545</v>
      </c>
      <c r="E45" s="20">
        <f>SUM(E28:E44)</f>
        <v>480326213.28999996</v>
      </c>
      <c r="F45" s="20">
        <f>SUM(F28:F44)</f>
        <v>480326213.28999996</v>
      </c>
      <c r="G45" s="20">
        <f t="shared" si="1"/>
        <v>-13743331.710000038</v>
      </c>
    </row>
    <row r="46" spans="1:7" ht="0.95" customHeight="1">
      <c r="A46" s="22"/>
      <c r="B46" s="22"/>
      <c r="C46" s="22"/>
      <c r="D46" s="22"/>
      <c r="E46" s="22"/>
      <c r="F46" s="22"/>
      <c r="G46" s="22"/>
    </row>
    <row r="47" spans="1:7">
      <c r="A47" s="60" t="s">
        <v>62</v>
      </c>
      <c r="B47" s="60"/>
      <c r="C47" s="60"/>
      <c r="D47" s="60"/>
      <c r="E47" s="60"/>
      <c r="F47" s="60"/>
      <c r="G47" s="60"/>
    </row>
  </sheetData>
  <mergeCells count="10">
    <mergeCell ref="A24:A26"/>
    <mergeCell ref="B24:F24"/>
    <mergeCell ref="G24:G25"/>
    <mergeCell ref="A47:G47"/>
    <mergeCell ref="A1:G1"/>
    <mergeCell ref="A2:G2"/>
    <mergeCell ref="A3:G3"/>
    <mergeCell ref="A5:A7"/>
    <mergeCell ref="B5:F5"/>
    <mergeCell ref="G5:G6"/>
  </mergeCells>
  <printOptions horizontalCentered="1"/>
  <pageMargins left="0.31496062992125984" right="0.31496062992125984" top="0.31496062992125984" bottom="0.31496062992125984" header="0" footer="0"/>
  <pageSetup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  <pageSetUpPr autoPageBreaks="0"/>
  </sheetPr>
  <dimension ref="C1:M74"/>
  <sheetViews>
    <sheetView showGridLines="0" topLeftCell="E49" workbookViewId="0">
      <selection activeCell="H63" sqref="H63"/>
    </sheetView>
  </sheetViews>
  <sheetFormatPr baseColWidth="10" defaultColWidth="6.875" defaultRowHeight="12.75" customHeight="1"/>
  <cols>
    <col min="1" max="2" width="6.875" style="24"/>
    <col min="3" max="3" width="6.875" style="24" customWidth="1"/>
    <col min="4" max="4" width="88.125" style="24" customWidth="1"/>
    <col min="5" max="5" width="48.75" style="24" customWidth="1"/>
    <col min="6" max="6" width="28.875" style="24" hidden="1" customWidth="1"/>
    <col min="7" max="7" width="88.125" style="24" hidden="1" customWidth="1"/>
    <col min="8" max="8" width="16.625" style="24" bestFit="1" customWidth="1"/>
    <col min="9" max="9" width="19.25" style="24" customWidth="1"/>
    <col min="10" max="10" width="14.75" style="24" bestFit="1" customWidth="1"/>
    <col min="11" max="11" width="16.25" style="24" customWidth="1"/>
    <col min="12" max="12" width="14.75" style="24" bestFit="1" customWidth="1"/>
    <col min="13" max="13" width="17.875" style="24" bestFit="1" customWidth="1"/>
    <col min="14" max="259" width="6.875" style="24"/>
    <col min="260" max="260" width="88.125" style="24" customWidth="1"/>
    <col min="261" max="261" width="48.75" style="24" customWidth="1"/>
    <col min="262" max="263" width="0" style="24" hidden="1" customWidth="1"/>
    <col min="264" max="264" width="16.625" style="24" bestFit="1" customWidth="1"/>
    <col min="265" max="265" width="19.25" style="24" customWidth="1"/>
    <col min="266" max="266" width="14.75" style="24" bestFit="1" customWidth="1"/>
    <col min="267" max="267" width="16.25" style="24" customWidth="1"/>
    <col min="268" max="268" width="14.75" style="24" bestFit="1" customWidth="1"/>
    <col min="269" max="269" width="17.875" style="24" bestFit="1" customWidth="1"/>
    <col min="270" max="515" width="6.875" style="24"/>
    <col min="516" max="516" width="88.125" style="24" customWidth="1"/>
    <col min="517" max="517" width="48.75" style="24" customWidth="1"/>
    <col min="518" max="519" width="0" style="24" hidden="1" customWidth="1"/>
    <col min="520" max="520" width="16.625" style="24" bestFit="1" customWidth="1"/>
    <col min="521" max="521" width="19.25" style="24" customWidth="1"/>
    <col min="522" max="522" width="14.75" style="24" bestFit="1" customWidth="1"/>
    <col min="523" max="523" width="16.25" style="24" customWidth="1"/>
    <col min="524" max="524" width="14.75" style="24" bestFit="1" customWidth="1"/>
    <col min="525" max="525" width="17.875" style="24" bestFit="1" customWidth="1"/>
    <col min="526" max="771" width="6.875" style="24"/>
    <col min="772" max="772" width="88.125" style="24" customWidth="1"/>
    <col min="773" max="773" width="48.75" style="24" customWidth="1"/>
    <col min="774" max="775" width="0" style="24" hidden="1" customWidth="1"/>
    <col min="776" max="776" width="16.625" style="24" bestFit="1" customWidth="1"/>
    <col min="777" max="777" width="19.25" style="24" customWidth="1"/>
    <col min="778" max="778" width="14.75" style="24" bestFit="1" customWidth="1"/>
    <col min="779" max="779" width="16.25" style="24" customWidth="1"/>
    <col min="780" max="780" width="14.75" style="24" bestFit="1" customWidth="1"/>
    <col min="781" max="781" width="17.875" style="24" bestFit="1" customWidth="1"/>
    <col min="782" max="1027" width="6.875" style="24"/>
    <col min="1028" max="1028" width="88.125" style="24" customWidth="1"/>
    <col min="1029" max="1029" width="48.75" style="24" customWidth="1"/>
    <col min="1030" max="1031" width="0" style="24" hidden="1" customWidth="1"/>
    <col min="1032" max="1032" width="16.625" style="24" bestFit="1" customWidth="1"/>
    <col min="1033" max="1033" width="19.25" style="24" customWidth="1"/>
    <col min="1034" max="1034" width="14.75" style="24" bestFit="1" customWidth="1"/>
    <col min="1035" max="1035" width="16.25" style="24" customWidth="1"/>
    <col min="1036" max="1036" width="14.75" style="24" bestFit="1" customWidth="1"/>
    <col min="1037" max="1037" width="17.875" style="24" bestFit="1" customWidth="1"/>
    <col min="1038" max="1283" width="6.875" style="24"/>
    <col min="1284" max="1284" width="88.125" style="24" customWidth="1"/>
    <col min="1285" max="1285" width="48.75" style="24" customWidth="1"/>
    <col min="1286" max="1287" width="0" style="24" hidden="1" customWidth="1"/>
    <col min="1288" max="1288" width="16.625" style="24" bestFit="1" customWidth="1"/>
    <col min="1289" max="1289" width="19.25" style="24" customWidth="1"/>
    <col min="1290" max="1290" width="14.75" style="24" bestFit="1" customWidth="1"/>
    <col min="1291" max="1291" width="16.25" style="24" customWidth="1"/>
    <col min="1292" max="1292" width="14.75" style="24" bestFit="1" customWidth="1"/>
    <col min="1293" max="1293" width="17.875" style="24" bestFit="1" customWidth="1"/>
    <col min="1294" max="1539" width="6.875" style="24"/>
    <col min="1540" max="1540" width="88.125" style="24" customWidth="1"/>
    <col min="1541" max="1541" width="48.75" style="24" customWidth="1"/>
    <col min="1542" max="1543" width="0" style="24" hidden="1" customWidth="1"/>
    <col min="1544" max="1544" width="16.625" style="24" bestFit="1" customWidth="1"/>
    <col min="1545" max="1545" width="19.25" style="24" customWidth="1"/>
    <col min="1546" max="1546" width="14.75" style="24" bestFit="1" customWidth="1"/>
    <col min="1547" max="1547" width="16.25" style="24" customWidth="1"/>
    <col min="1548" max="1548" width="14.75" style="24" bestFit="1" customWidth="1"/>
    <col min="1549" max="1549" width="17.875" style="24" bestFit="1" customWidth="1"/>
    <col min="1550" max="1795" width="6.875" style="24"/>
    <col min="1796" max="1796" width="88.125" style="24" customWidth="1"/>
    <col min="1797" max="1797" width="48.75" style="24" customWidth="1"/>
    <col min="1798" max="1799" width="0" style="24" hidden="1" customWidth="1"/>
    <col min="1800" max="1800" width="16.625" style="24" bestFit="1" customWidth="1"/>
    <col min="1801" max="1801" width="19.25" style="24" customWidth="1"/>
    <col min="1802" max="1802" width="14.75" style="24" bestFit="1" customWidth="1"/>
    <col min="1803" max="1803" width="16.25" style="24" customWidth="1"/>
    <col min="1804" max="1804" width="14.75" style="24" bestFit="1" customWidth="1"/>
    <col min="1805" max="1805" width="17.875" style="24" bestFit="1" customWidth="1"/>
    <col min="1806" max="2051" width="6.875" style="24"/>
    <col min="2052" max="2052" width="88.125" style="24" customWidth="1"/>
    <col min="2053" max="2053" width="48.75" style="24" customWidth="1"/>
    <col min="2054" max="2055" width="0" style="24" hidden="1" customWidth="1"/>
    <col min="2056" max="2056" width="16.625" style="24" bestFit="1" customWidth="1"/>
    <col min="2057" max="2057" width="19.25" style="24" customWidth="1"/>
    <col min="2058" max="2058" width="14.75" style="24" bestFit="1" customWidth="1"/>
    <col min="2059" max="2059" width="16.25" style="24" customWidth="1"/>
    <col min="2060" max="2060" width="14.75" style="24" bestFit="1" customWidth="1"/>
    <col min="2061" max="2061" width="17.875" style="24" bestFit="1" customWidth="1"/>
    <col min="2062" max="2307" width="6.875" style="24"/>
    <col min="2308" max="2308" width="88.125" style="24" customWidth="1"/>
    <col min="2309" max="2309" width="48.75" style="24" customWidth="1"/>
    <col min="2310" max="2311" width="0" style="24" hidden="1" customWidth="1"/>
    <col min="2312" max="2312" width="16.625" style="24" bestFit="1" customWidth="1"/>
    <col min="2313" max="2313" width="19.25" style="24" customWidth="1"/>
    <col min="2314" max="2314" width="14.75" style="24" bestFit="1" customWidth="1"/>
    <col min="2315" max="2315" width="16.25" style="24" customWidth="1"/>
    <col min="2316" max="2316" width="14.75" style="24" bestFit="1" customWidth="1"/>
    <col min="2317" max="2317" width="17.875" style="24" bestFit="1" customWidth="1"/>
    <col min="2318" max="2563" width="6.875" style="24"/>
    <col min="2564" max="2564" width="88.125" style="24" customWidth="1"/>
    <col min="2565" max="2565" width="48.75" style="24" customWidth="1"/>
    <col min="2566" max="2567" width="0" style="24" hidden="1" customWidth="1"/>
    <col min="2568" max="2568" width="16.625" style="24" bestFit="1" customWidth="1"/>
    <col min="2569" max="2569" width="19.25" style="24" customWidth="1"/>
    <col min="2570" max="2570" width="14.75" style="24" bestFit="1" customWidth="1"/>
    <col min="2571" max="2571" width="16.25" style="24" customWidth="1"/>
    <col min="2572" max="2572" width="14.75" style="24" bestFit="1" customWidth="1"/>
    <col min="2573" max="2573" width="17.875" style="24" bestFit="1" customWidth="1"/>
    <col min="2574" max="2819" width="6.875" style="24"/>
    <col min="2820" max="2820" width="88.125" style="24" customWidth="1"/>
    <col min="2821" max="2821" width="48.75" style="24" customWidth="1"/>
    <col min="2822" max="2823" width="0" style="24" hidden="1" customWidth="1"/>
    <col min="2824" max="2824" width="16.625" style="24" bestFit="1" customWidth="1"/>
    <col min="2825" max="2825" width="19.25" style="24" customWidth="1"/>
    <col min="2826" max="2826" width="14.75" style="24" bestFit="1" customWidth="1"/>
    <col min="2827" max="2827" width="16.25" style="24" customWidth="1"/>
    <col min="2828" max="2828" width="14.75" style="24" bestFit="1" customWidth="1"/>
    <col min="2829" max="2829" width="17.875" style="24" bestFit="1" customWidth="1"/>
    <col min="2830" max="3075" width="6.875" style="24"/>
    <col min="3076" max="3076" width="88.125" style="24" customWidth="1"/>
    <col min="3077" max="3077" width="48.75" style="24" customWidth="1"/>
    <col min="3078" max="3079" width="0" style="24" hidden="1" customWidth="1"/>
    <col min="3080" max="3080" width="16.625" style="24" bestFit="1" customWidth="1"/>
    <col min="3081" max="3081" width="19.25" style="24" customWidth="1"/>
    <col min="3082" max="3082" width="14.75" style="24" bestFit="1" customWidth="1"/>
    <col min="3083" max="3083" width="16.25" style="24" customWidth="1"/>
    <col min="3084" max="3084" width="14.75" style="24" bestFit="1" customWidth="1"/>
    <col min="3085" max="3085" width="17.875" style="24" bestFit="1" customWidth="1"/>
    <col min="3086" max="3331" width="6.875" style="24"/>
    <col min="3332" max="3332" width="88.125" style="24" customWidth="1"/>
    <col min="3333" max="3333" width="48.75" style="24" customWidth="1"/>
    <col min="3334" max="3335" width="0" style="24" hidden="1" customWidth="1"/>
    <col min="3336" max="3336" width="16.625" style="24" bestFit="1" customWidth="1"/>
    <col min="3337" max="3337" width="19.25" style="24" customWidth="1"/>
    <col min="3338" max="3338" width="14.75" style="24" bestFit="1" customWidth="1"/>
    <col min="3339" max="3339" width="16.25" style="24" customWidth="1"/>
    <col min="3340" max="3340" width="14.75" style="24" bestFit="1" customWidth="1"/>
    <col min="3341" max="3341" width="17.875" style="24" bestFit="1" customWidth="1"/>
    <col min="3342" max="3587" width="6.875" style="24"/>
    <col min="3588" max="3588" width="88.125" style="24" customWidth="1"/>
    <col min="3589" max="3589" width="48.75" style="24" customWidth="1"/>
    <col min="3590" max="3591" width="0" style="24" hidden="1" customWidth="1"/>
    <col min="3592" max="3592" width="16.625" style="24" bestFit="1" customWidth="1"/>
    <col min="3593" max="3593" width="19.25" style="24" customWidth="1"/>
    <col min="3594" max="3594" width="14.75" style="24" bestFit="1" customWidth="1"/>
    <col min="3595" max="3595" width="16.25" style="24" customWidth="1"/>
    <col min="3596" max="3596" width="14.75" style="24" bestFit="1" customWidth="1"/>
    <col min="3597" max="3597" width="17.875" style="24" bestFit="1" customWidth="1"/>
    <col min="3598" max="3843" width="6.875" style="24"/>
    <col min="3844" max="3844" width="88.125" style="24" customWidth="1"/>
    <col min="3845" max="3845" width="48.75" style="24" customWidth="1"/>
    <col min="3846" max="3847" width="0" style="24" hidden="1" customWidth="1"/>
    <col min="3848" max="3848" width="16.625" style="24" bestFit="1" customWidth="1"/>
    <col min="3849" max="3849" width="19.25" style="24" customWidth="1"/>
    <col min="3850" max="3850" width="14.75" style="24" bestFit="1" customWidth="1"/>
    <col min="3851" max="3851" width="16.25" style="24" customWidth="1"/>
    <col min="3852" max="3852" width="14.75" style="24" bestFit="1" customWidth="1"/>
    <col min="3853" max="3853" width="17.875" style="24" bestFit="1" customWidth="1"/>
    <col min="3854" max="4099" width="6.875" style="24"/>
    <col min="4100" max="4100" width="88.125" style="24" customWidth="1"/>
    <col min="4101" max="4101" width="48.75" style="24" customWidth="1"/>
    <col min="4102" max="4103" width="0" style="24" hidden="1" customWidth="1"/>
    <col min="4104" max="4104" width="16.625" style="24" bestFit="1" customWidth="1"/>
    <col min="4105" max="4105" width="19.25" style="24" customWidth="1"/>
    <col min="4106" max="4106" width="14.75" style="24" bestFit="1" customWidth="1"/>
    <col min="4107" max="4107" width="16.25" style="24" customWidth="1"/>
    <col min="4108" max="4108" width="14.75" style="24" bestFit="1" customWidth="1"/>
    <col min="4109" max="4109" width="17.875" style="24" bestFit="1" customWidth="1"/>
    <col min="4110" max="4355" width="6.875" style="24"/>
    <col min="4356" max="4356" width="88.125" style="24" customWidth="1"/>
    <col min="4357" max="4357" width="48.75" style="24" customWidth="1"/>
    <col min="4358" max="4359" width="0" style="24" hidden="1" customWidth="1"/>
    <col min="4360" max="4360" width="16.625" style="24" bestFit="1" customWidth="1"/>
    <col min="4361" max="4361" width="19.25" style="24" customWidth="1"/>
    <col min="4362" max="4362" width="14.75" style="24" bestFit="1" customWidth="1"/>
    <col min="4363" max="4363" width="16.25" style="24" customWidth="1"/>
    <col min="4364" max="4364" width="14.75" style="24" bestFit="1" customWidth="1"/>
    <col min="4365" max="4365" width="17.875" style="24" bestFit="1" customWidth="1"/>
    <col min="4366" max="4611" width="6.875" style="24"/>
    <col min="4612" max="4612" width="88.125" style="24" customWidth="1"/>
    <col min="4613" max="4613" width="48.75" style="24" customWidth="1"/>
    <col min="4614" max="4615" width="0" style="24" hidden="1" customWidth="1"/>
    <col min="4616" max="4616" width="16.625" style="24" bestFit="1" customWidth="1"/>
    <col min="4617" max="4617" width="19.25" style="24" customWidth="1"/>
    <col min="4618" max="4618" width="14.75" style="24" bestFit="1" customWidth="1"/>
    <col min="4619" max="4619" width="16.25" style="24" customWidth="1"/>
    <col min="4620" max="4620" width="14.75" style="24" bestFit="1" customWidth="1"/>
    <col min="4621" max="4621" width="17.875" style="24" bestFit="1" customWidth="1"/>
    <col min="4622" max="4867" width="6.875" style="24"/>
    <col min="4868" max="4868" width="88.125" style="24" customWidth="1"/>
    <col min="4869" max="4869" width="48.75" style="24" customWidth="1"/>
    <col min="4870" max="4871" width="0" style="24" hidden="1" customWidth="1"/>
    <col min="4872" max="4872" width="16.625" style="24" bestFit="1" customWidth="1"/>
    <col min="4873" max="4873" width="19.25" style="24" customWidth="1"/>
    <col min="4874" max="4874" width="14.75" style="24" bestFit="1" customWidth="1"/>
    <col min="4875" max="4875" width="16.25" style="24" customWidth="1"/>
    <col min="4876" max="4876" width="14.75" style="24" bestFit="1" customWidth="1"/>
    <col min="4877" max="4877" width="17.875" style="24" bestFit="1" customWidth="1"/>
    <col min="4878" max="5123" width="6.875" style="24"/>
    <col min="5124" max="5124" width="88.125" style="24" customWidth="1"/>
    <col min="5125" max="5125" width="48.75" style="24" customWidth="1"/>
    <col min="5126" max="5127" width="0" style="24" hidden="1" customWidth="1"/>
    <col min="5128" max="5128" width="16.625" style="24" bestFit="1" customWidth="1"/>
    <col min="5129" max="5129" width="19.25" style="24" customWidth="1"/>
    <col min="5130" max="5130" width="14.75" style="24" bestFit="1" customWidth="1"/>
    <col min="5131" max="5131" width="16.25" style="24" customWidth="1"/>
    <col min="5132" max="5132" width="14.75" style="24" bestFit="1" customWidth="1"/>
    <col min="5133" max="5133" width="17.875" style="24" bestFit="1" customWidth="1"/>
    <col min="5134" max="5379" width="6.875" style="24"/>
    <col min="5380" max="5380" width="88.125" style="24" customWidth="1"/>
    <col min="5381" max="5381" width="48.75" style="24" customWidth="1"/>
    <col min="5382" max="5383" width="0" style="24" hidden="1" customWidth="1"/>
    <col min="5384" max="5384" width="16.625" style="24" bestFit="1" customWidth="1"/>
    <col min="5385" max="5385" width="19.25" style="24" customWidth="1"/>
    <col min="5386" max="5386" width="14.75" style="24" bestFit="1" customWidth="1"/>
    <col min="5387" max="5387" width="16.25" style="24" customWidth="1"/>
    <col min="5388" max="5388" width="14.75" style="24" bestFit="1" customWidth="1"/>
    <col min="5389" max="5389" width="17.875" style="24" bestFit="1" customWidth="1"/>
    <col min="5390" max="5635" width="6.875" style="24"/>
    <col min="5636" max="5636" width="88.125" style="24" customWidth="1"/>
    <col min="5637" max="5637" width="48.75" style="24" customWidth="1"/>
    <col min="5638" max="5639" width="0" style="24" hidden="1" customWidth="1"/>
    <col min="5640" max="5640" width="16.625" style="24" bestFit="1" customWidth="1"/>
    <col min="5641" max="5641" width="19.25" style="24" customWidth="1"/>
    <col min="5642" max="5642" width="14.75" style="24" bestFit="1" customWidth="1"/>
    <col min="5643" max="5643" width="16.25" style="24" customWidth="1"/>
    <col min="5644" max="5644" width="14.75" style="24" bestFit="1" customWidth="1"/>
    <col min="5645" max="5645" width="17.875" style="24" bestFit="1" customWidth="1"/>
    <col min="5646" max="5891" width="6.875" style="24"/>
    <col min="5892" max="5892" width="88.125" style="24" customWidth="1"/>
    <col min="5893" max="5893" width="48.75" style="24" customWidth="1"/>
    <col min="5894" max="5895" width="0" style="24" hidden="1" customWidth="1"/>
    <col min="5896" max="5896" width="16.625" style="24" bestFit="1" customWidth="1"/>
    <col min="5897" max="5897" width="19.25" style="24" customWidth="1"/>
    <col min="5898" max="5898" width="14.75" style="24" bestFit="1" customWidth="1"/>
    <col min="5899" max="5899" width="16.25" style="24" customWidth="1"/>
    <col min="5900" max="5900" width="14.75" style="24" bestFit="1" customWidth="1"/>
    <col min="5901" max="5901" width="17.875" style="24" bestFit="1" customWidth="1"/>
    <col min="5902" max="6147" width="6.875" style="24"/>
    <col min="6148" max="6148" width="88.125" style="24" customWidth="1"/>
    <col min="6149" max="6149" width="48.75" style="24" customWidth="1"/>
    <col min="6150" max="6151" width="0" style="24" hidden="1" customWidth="1"/>
    <col min="6152" max="6152" width="16.625" style="24" bestFit="1" customWidth="1"/>
    <col min="6153" max="6153" width="19.25" style="24" customWidth="1"/>
    <col min="6154" max="6154" width="14.75" style="24" bestFit="1" customWidth="1"/>
    <col min="6155" max="6155" width="16.25" style="24" customWidth="1"/>
    <col min="6156" max="6156" width="14.75" style="24" bestFit="1" customWidth="1"/>
    <col min="6157" max="6157" width="17.875" style="24" bestFit="1" customWidth="1"/>
    <col min="6158" max="6403" width="6.875" style="24"/>
    <col min="6404" max="6404" width="88.125" style="24" customWidth="1"/>
    <col min="6405" max="6405" width="48.75" style="24" customWidth="1"/>
    <col min="6406" max="6407" width="0" style="24" hidden="1" customWidth="1"/>
    <col min="6408" max="6408" width="16.625" style="24" bestFit="1" customWidth="1"/>
    <col min="6409" max="6409" width="19.25" style="24" customWidth="1"/>
    <col min="6410" max="6410" width="14.75" style="24" bestFit="1" customWidth="1"/>
    <col min="6411" max="6411" width="16.25" style="24" customWidth="1"/>
    <col min="6412" max="6412" width="14.75" style="24" bestFit="1" customWidth="1"/>
    <col min="6413" max="6413" width="17.875" style="24" bestFit="1" customWidth="1"/>
    <col min="6414" max="6659" width="6.875" style="24"/>
    <col min="6660" max="6660" width="88.125" style="24" customWidth="1"/>
    <col min="6661" max="6661" width="48.75" style="24" customWidth="1"/>
    <col min="6662" max="6663" width="0" style="24" hidden="1" customWidth="1"/>
    <col min="6664" max="6664" width="16.625" style="24" bestFit="1" customWidth="1"/>
    <col min="6665" max="6665" width="19.25" style="24" customWidth="1"/>
    <col min="6666" max="6666" width="14.75" style="24" bestFit="1" customWidth="1"/>
    <col min="6667" max="6667" width="16.25" style="24" customWidth="1"/>
    <col min="6668" max="6668" width="14.75" style="24" bestFit="1" customWidth="1"/>
    <col min="6669" max="6669" width="17.875" style="24" bestFit="1" customWidth="1"/>
    <col min="6670" max="6915" width="6.875" style="24"/>
    <col min="6916" max="6916" width="88.125" style="24" customWidth="1"/>
    <col min="6917" max="6917" width="48.75" style="24" customWidth="1"/>
    <col min="6918" max="6919" width="0" style="24" hidden="1" customWidth="1"/>
    <col min="6920" max="6920" width="16.625" style="24" bestFit="1" customWidth="1"/>
    <col min="6921" max="6921" width="19.25" style="24" customWidth="1"/>
    <col min="6922" max="6922" width="14.75" style="24" bestFit="1" customWidth="1"/>
    <col min="6923" max="6923" width="16.25" style="24" customWidth="1"/>
    <col min="6924" max="6924" width="14.75" style="24" bestFit="1" customWidth="1"/>
    <col min="6925" max="6925" width="17.875" style="24" bestFit="1" customWidth="1"/>
    <col min="6926" max="7171" width="6.875" style="24"/>
    <col min="7172" max="7172" width="88.125" style="24" customWidth="1"/>
    <col min="7173" max="7173" width="48.75" style="24" customWidth="1"/>
    <col min="7174" max="7175" width="0" style="24" hidden="1" customWidth="1"/>
    <col min="7176" max="7176" width="16.625" style="24" bestFit="1" customWidth="1"/>
    <col min="7177" max="7177" width="19.25" style="24" customWidth="1"/>
    <col min="7178" max="7178" width="14.75" style="24" bestFit="1" customWidth="1"/>
    <col min="7179" max="7179" width="16.25" style="24" customWidth="1"/>
    <col min="7180" max="7180" width="14.75" style="24" bestFit="1" customWidth="1"/>
    <col min="7181" max="7181" width="17.875" style="24" bestFit="1" customWidth="1"/>
    <col min="7182" max="7427" width="6.875" style="24"/>
    <col min="7428" max="7428" width="88.125" style="24" customWidth="1"/>
    <col min="7429" max="7429" width="48.75" style="24" customWidth="1"/>
    <col min="7430" max="7431" width="0" style="24" hidden="1" customWidth="1"/>
    <col min="7432" max="7432" width="16.625" style="24" bestFit="1" customWidth="1"/>
    <col min="7433" max="7433" width="19.25" style="24" customWidth="1"/>
    <col min="7434" max="7434" width="14.75" style="24" bestFit="1" customWidth="1"/>
    <col min="7435" max="7435" width="16.25" style="24" customWidth="1"/>
    <col min="7436" max="7436" width="14.75" style="24" bestFit="1" customWidth="1"/>
    <col min="7437" max="7437" width="17.875" style="24" bestFit="1" customWidth="1"/>
    <col min="7438" max="7683" width="6.875" style="24"/>
    <col min="7684" max="7684" width="88.125" style="24" customWidth="1"/>
    <col min="7685" max="7685" width="48.75" style="24" customWidth="1"/>
    <col min="7686" max="7687" width="0" style="24" hidden="1" customWidth="1"/>
    <col min="7688" max="7688" width="16.625" style="24" bestFit="1" customWidth="1"/>
    <col min="7689" max="7689" width="19.25" style="24" customWidth="1"/>
    <col min="7690" max="7690" width="14.75" style="24" bestFit="1" customWidth="1"/>
    <col min="7691" max="7691" width="16.25" style="24" customWidth="1"/>
    <col min="7692" max="7692" width="14.75" style="24" bestFit="1" customWidth="1"/>
    <col min="7693" max="7693" width="17.875" style="24" bestFit="1" customWidth="1"/>
    <col min="7694" max="7939" width="6.875" style="24"/>
    <col min="7940" max="7940" width="88.125" style="24" customWidth="1"/>
    <col min="7941" max="7941" width="48.75" style="24" customWidth="1"/>
    <col min="7942" max="7943" width="0" style="24" hidden="1" customWidth="1"/>
    <col min="7944" max="7944" width="16.625" style="24" bestFit="1" customWidth="1"/>
    <col min="7945" max="7945" width="19.25" style="24" customWidth="1"/>
    <col min="7946" max="7946" width="14.75" style="24" bestFit="1" customWidth="1"/>
    <col min="7947" max="7947" width="16.25" style="24" customWidth="1"/>
    <col min="7948" max="7948" width="14.75" style="24" bestFit="1" customWidth="1"/>
    <col min="7949" max="7949" width="17.875" style="24" bestFit="1" customWidth="1"/>
    <col min="7950" max="8195" width="6.875" style="24"/>
    <col min="8196" max="8196" width="88.125" style="24" customWidth="1"/>
    <col min="8197" max="8197" width="48.75" style="24" customWidth="1"/>
    <col min="8198" max="8199" width="0" style="24" hidden="1" customWidth="1"/>
    <col min="8200" max="8200" width="16.625" style="24" bestFit="1" customWidth="1"/>
    <col min="8201" max="8201" width="19.25" style="24" customWidth="1"/>
    <col min="8202" max="8202" width="14.75" style="24" bestFit="1" customWidth="1"/>
    <col min="8203" max="8203" width="16.25" style="24" customWidth="1"/>
    <col min="8204" max="8204" width="14.75" style="24" bestFit="1" customWidth="1"/>
    <col min="8205" max="8205" width="17.875" style="24" bestFit="1" customWidth="1"/>
    <col min="8206" max="8451" width="6.875" style="24"/>
    <col min="8452" max="8452" width="88.125" style="24" customWidth="1"/>
    <col min="8453" max="8453" width="48.75" style="24" customWidth="1"/>
    <col min="8454" max="8455" width="0" style="24" hidden="1" customWidth="1"/>
    <col min="8456" max="8456" width="16.625" style="24" bestFit="1" customWidth="1"/>
    <col min="8457" max="8457" width="19.25" style="24" customWidth="1"/>
    <col min="8458" max="8458" width="14.75" style="24" bestFit="1" customWidth="1"/>
    <col min="8459" max="8459" width="16.25" style="24" customWidth="1"/>
    <col min="8460" max="8460" width="14.75" style="24" bestFit="1" customWidth="1"/>
    <col min="8461" max="8461" width="17.875" style="24" bestFit="1" customWidth="1"/>
    <col min="8462" max="8707" width="6.875" style="24"/>
    <col min="8708" max="8708" width="88.125" style="24" customWidth="1"/>
    <col min="8709" max="8709" width="48.75" style="24" customWidth="1"/>
    <col min="8710" max="8711" width="0" style="24" hidden="1" customWidth="1"/>
    <col min="8712" max="8712" width="16.625" style="24" bestFit="1" customWidth="1"/>
    <col min="8713" max="8713" width="19.25" style="24" customWidth="1"/>
    <col min="8714" max="8714" width="14.75" style="24" bestFit="1" customWidth="1"/>
    <col min="8715" max="8715" width="16.25" style="24" customWidth="1"/>
    <col min="8716" max="8716" width="14.75" style="24" bestFit="1" customWidth="1"/>
    <col min="8717" max="8717" width="17.875" style="24" bestFit="1" customWidth="1"/>
    <col min="8718" max="8963" width="6.875" style="24"/>
    <col min="8964" max="8964" width="88.125" style="24" customWidth="1"/>
    <col min="8965" max="8965" width="48.75" style="24" customWidth="1"/>
    <col min="8966" max="8967" width="0" style="24" hidden="1" customWidth="1"/>
    <col min="8968" max="8968" width="16.625" style="24" bestFit="1" customWidth="1"/>
    <col min="8969" max="8969" width="19.25" style="24" customWidth="1"/>
    <col min="8970" max="8970" width="14.75" style="24" bestFit="1" customWidth="1"/>
    <col min="8971" max="8971" width="16.25" style="24" customWidth="1"/>
    <col min="8972" max="8972" width="14.75" style="24" bestFit="1" customWidth="1"/>
    <col min="8973" max="8973" width="17.875" style="24" bestFit="1" customWidth="1"/>
    <col min="8974" max="9219" width="6.875" style="24"/>
    <col min="9220" max="9220" width="88.125" style="24" customWidth="1"/>
    <col min="9221" max="9221" width="48.75" style="24" customWidth="1"/>
    <col min="9222" max="9223" width="0" style="24" hidden="1" customWidth="1"/>
    <col min="9224" max="9224" width="16.625" style="24" bestFit="1" customWidth="1"/>
    <col min="9225" max="9225" width="19.25" style="24" customWidth="1"/>
    <col min="9226" max="9226" width="14.75" style="24" bestFit="1" customWidth="1"/>
    <col min="9227" max="9227" width="16.25" style="24" customWidth="1"/>
    <col min="9228" max="9228" width="14.75" style="24" bestFit="1" customWidth="1"/>
    <col min="9229" max="9229" width="17.875" style="24" bestFit="1" customWidth="1"/>
    <col min="9230" max="9475" width="6.875" style="24"/>
    <col min="9476" max="9476" width="88.125" style="24" customWidth="1"/>
    <col min="9477" max="9477" width="48.75" style="24" customWidth="1"/>
    <col min="9478" max="9479" width="0" style="24" hidden="1" customWidth="1"/>
    <col min="9480" max="9480" width="16.625" style="24" bestFit="1" customWidth="1"/>
    <col min="9481" max="9481" width="19.25" style="24" customWidth="1"/>
    <col min="9482" max="9482" width="14.75" style="24" bestFit="1" customWidth="1"/>
    <col min="9483" max="9483" width="16.25" style="24" customWidth="1"/>
    <col min="9484" max="9484" width="14.75" style="24" bestFit="1" customWidth="1"/>
    <col min="9485" max="9485" width="17.875" style="24" bestFit="1" customWidth="1"/>
    <col min="9486" max="9731" width="6.875" style="24"/>
    <col min="9732" max="9732" width="88.125" style="24" customWidth="1"/>
    <col min="9733" max="9733" width="48.75" style="24" customWidth="1"/>
    <col min="9734" max="9735" width="0" style="24" hidden="1" customWidth="1"/>
    <col min="9736" max="9736" width="16.625" style="24" bestFit="1" customWidth="1"/>
    <col min="9737" max="9737" width="19.25" style="24" customWidth="1"/>
    <col min="9738" max="9738" width="14.75" style="24" bestFit="1" customWidth="1"/>
    <col min="9739" max="9739" width="16.25" style="24" customWidth="1"/>
    <col min="9740" max="9740" width="14.75" style="24" bestFit="1" customWidth="1"/>
    <col min="9741" max="9741" width="17.875" style="24" bestFit="1" customWidth="1"/>
    <col min="9742" max="9987" width="6.875" style="24"/>
    <col min="9988" max="9988" width="88.125" style="24" customWidth="1"/>
    <col min="9989" max="9989" width="48.75" style="24" customWidth="1"/>
    <col min="9990" max="9991" width="0" style="24" hidden="1" customWidth="1"/>
    <col min="9992" max="9992" width="16.625" style="24" bestFit="1" customWidth="1"/>
    <col min="9993" max="9993" width="19.25" style="24" customWidth="1"/>
    <col min="9994" max="9994" width="14.75" style="24" bestFit="1" customWidth="1"/>
    <col min="9995" max="9995" width="16.25" style="24" customWidth="1"/>
    <col min="9996" max="9996" width="14.75" style="24" bestFit="1" customWidth="1"/>
    <col min="9997" max="9997" width="17.875" style="24" bestFit="1" customWidth="1"/>
    <col min="9998" max="10243" width="6.875" style="24"/>
    <col min="10244" max="10244" width="88.125" style="24" customWidth="1"/>
    <col min="10245" max="10245" width="48.75" style="24" customWidth="1"/>
    <col min="10246" max="10247" width="0" style="24" hidden="1" customWidth="1"/>
    <col min="10248" max="10248" width="16.625" style="24" bestFit="1" customWidth="1"/>
    <col min="10249" max="10249" width="19.25" style="24" customWidth="1"/>
    <col min="10250" max="10250" width="14.75" style="24" bestFit="1" customWidth="1"/>
    <col min="10251" max="10251" width="16.25" style="24" customWidth="1"/>
    <col min="10252" max="10252" width="14.75" style="24" bestFit="1" customWidth="1"/>
    <col min="10253" max="10253" width="17.875" style="24" bestFit="1" customWidth="1"/>
    <col min="10254" max="10499" width="6.875" style="24"/>
    <col min="10500" max="10500" width="88.125" style="24" customWidth="1"/>
    <col min="10501" max="10501" width="48.75" style="24" customWidth="1"/>
    <col min="10502" max="10503" width="0" style="24" hidden="1" customWidth="1"/>
    <col min="10504" max="10504" width="16.625" style="24" bestFit="1" customWidth="1"/>
    <col min="10505" max="10505" width="19.25" style="24" customWidth="1"/>
    <col min="10506" max="10506" width="14.75" style="24" bestFit="1" customWidth="1"/>
    <col min="10507" max="10507" width="16.25" style="24" customWidth="1"/>
    <col min="10508" max="10508" width="14.75" style="24" bestFit="1" customWidth="1"/>
    <col min="10509" max="10509" width="17.875" style="24" bestFit="1" customWidth="1"/>
    <col min="10510" max="10755" width="6.875" style="24"/>
    <col min="10756" max="10756" width="88.125" style="24" customWidth="1"/>
    <col min="10757" max="10757" width="48.75" style="24" customWidth="1"/>
    <col min="10758" max="10759" width="0" style="24" hidden="1" customWidth="1"/>
    <col min="10760" max="10760" width="16.625" style="24" bestFit="1" customWidth="1"/>
    <col min="10761" max="10761" width="19.25" style="24" customWidth="1"/>
    <col min="10762" max="10762" width="14.75" style="24" bestFit="1" customWidth="1"/>
    <col min="10763" max="10763" width="16.25" style="24" customWidth="1"/>
    <col min="10764" max="10764" width="14.75" style="24" bestFit="1" customWidth="1"/>
    <col min="10765" max="10765" width="17.875" style="24" bestFit="1" customWidth="1"/>
    <col min="10766" max="11011" width="6.875" style="24"/>
    <col min="11012" max="11012" width="88.125" style="24" customWidth="1"/>
    <col min="11013" max="11013" width="48.75" style="24" customWidth="1"/>
    <col min="11014" max="11015" width="0" style="24" hidden="1" customWidth="1"/>
    <col min="11016" max="11016" width="16.625" style="24" bestFit="1" customWidth="1"/>
    <col min="11017" max="11017" width="19.25" style="24" customWidth="1"/>
    <col min="11018" max="11018" width="14.75" style="24" bestFit="1" customWidth="1"/>
    <col min="11019" max="11019" width="16.25" style="24" customWidth="1"/>
    <col min="11020" max="11020" width="14.75" style="24" bestFit="1" customWidth="1"/>
    <col min="11021" max="11021" width="17.875" style="24" bestFit="1" customWidth="1"/>
    <col min="11022" max="11267" width="6.875" style="24"/>
    <col min="11268" max="11268" width="88.125" style="24" customWidth="1"/>
    <col min="11269" max="11269" width="48.75" style="24" customWidth="1"/>
    <col min="11270" max="11271" width="0" style="24" hidden="1" customWidth="1"/>
    <col min="11272" max="11272" width="16.625" style="24" bestFit="1" customWidth="1"/>
    <col min="11273" max="11273" width="19.25" style="24" customWidth="1"/>
    <col min="11274" max="11274" width="14.75" style="24" bestFit="1" customWidth="1"/>
    <col min="11275" max="11275" width="16.25" style="24" customWidth="1"/>
    <col min="11276" max="11276" width="14.75" style="24" bestFit="1" customWidth="1"/>
    <col min="11277" max="11277" width="17.875" style="24" bestFit="1" customWidth="1"/>
    <col min="11278" max="11523" width="6.875" style="24"/>
    <col min="11524" max="11524" width="88.125" style="24" customWidth="1"/>
    <col min="11525" max="11525" width="48.75" style="24" customWidth="1"/>
    <col min="11526" max="11527" width="0" style="24" hidden="1" customWidth="1"/>
    <col min="11528" max="11528" width="16.625" style="24" bestFit="1" customWidth="1"/>
    <col min="11529" max="11529" width="19.25" style="24" customWidth="1"/>
    <col min="11530" max="11530" width="14.75" style="24" bestFit="1" customWidth="1"/>
    <col min="11531" max="11531" width="16.25" style="24" customWidth="1"/>
    <col min="11532" max="11532" width="14.75" style="24" bestFit="1" customWidth="1"/>
    <col min="11533" max="11533" width="17.875" style="24" bestFit="1" customWidth="1"/>
    <col min="11534" max="11779" width="6.875" style="24"/>
    <col min="11780" max="11780" width="88.125" style="24" customWidth="1"/>
    <col min="11781" max="11781" width="48.75" style="24" customWidth="1"/>
    <col min="11782" max="11783" width="0" style="24" hidden="1" customWidth="1"/>
    <col min="11784" max="11784" width="16.625" style="24" bestFit="1" customWidth="1"/>
    <col min="11785" max="11785" width="19.25" style="24" customWidth="1"/>
    <col min="11786" max="11786" width="14.75" style="24" bestFit="1" customWidth="1"/>
    <col min="11787" max="11787" width="16.25" style="24" customWidth="1"/>
    <col min="11788" max="11788" width="14.75" style="24" bestFit="1" customWidth="1"/>
    <col min="11789" max="11789" width="17.875" style="24" bestFit="1" customWidth="1"/>
    <col min="11790" max="12035" width="6.875" style="24"/>
    <col min="12036" max="12036" width="88.125" style="24" customWidth="1"/>
    <col min="12037" max="12037" width="48.75" style="24" customWidth="1"/>
    <col min="12038" max="12039" width="0" style="24" hidden="1" customWidth="1"/>
    <col min="12040" max="12040" width="16.625" style="24" bestFit="1" customWidth="1"/>
    <col min="12041" max="12041" width="19.25" style="24" customWidth="1"/>
    <col min="12042" max="12042" width="14.75" style="24" bestFit="1" customWidth="1"/>
    <col min="12043" max="12043" width="16.25" style="24" customWidth="1"/>
    <col min="12044" max="12044" width="14.75" style="24" bestFit="1" customWidth="1"/>
    <col min="12045" max="12045" width="17.875" style="24" bestFit="1" customWidth="1"/>
    <col min="12046" max="12291" width="6.875" style="24"/>
    <col min="12292" max="12292" width="88.125" style="24" customWidth="1"/>
    <col min="12293" max="12293" width="48.75" style="24" customWidth="1"/>
    <col min="12294" max="12295" width="0" style="24" hidden="1" customWidth="1"/>
    <col min="12296" max="12296" width="16.625" style="24" bestFit="1" customWidth="1"/>
    <col min="12297" max="12297" width="19.25" style="24" customWidth="1"/>
    <col min="12298" max="12298" width="14.75" style="24" bestFit="1" customWidth="1"/>
    <col min="12299" max="12299" width="16.25" style="24" customWidth="1"/>
    <col min="12300" max="12300" width="14.75" style="24" bestFit="1" customWidth="1"/>
    <col min="12301" max="12301" width="17.875" style="24" bestFit="1" customWidth="1"/>
    <col min="12302" max="12547" width="6.875" style="24"/>
    <col min="12548" max="12548" width="88.125" style="24" customWidth="1"/>
    <col min="12549" max="12549" width="48.75" style="24" customWidth="1"/>
    <col min="12550" max="12551" width="0" style="24" hidden="1" customWidth="1"/>
    <col min="12552" max="12552" width="16.625" style="24" bestFit="1" customWidth="1"/>
    <col min="12553" max="12553" width="19.25" style="24" customWidth="1"/>
    <col min="12554" max="12554" width="14.75" style="24" bestFit="1" customWidth="1"/>
    <col min="12555" max="12555" width="16.25" style="24" customWidth="1"/>
    <col min="12556" max="12556" width="14.75" style="24" bestFit="1" customWidth="1"/>
    <col min="12557" max="12557" width="17.875" style="24" bestFit="1" customWidth="1"/>
    <col min="12558" max="12803" width="6.875" style="24"/>
    <col min="12804" max="12804" width="88.125" style="24" customWidth="1"/>
    <col min="12805" max="12805" width="48.75" style="24" customWidth="1"/>
    <col min="12806" max="12807" width="0" style="24" hidden="1" customWidth="1"/>
    <col min="12808" max="12808" width="16.625" style="24" bestFit="1" customWidth="1"/>
    <col min="12809" max="12809" width="19.25" style="24" customWidth="1"/>
    <col min="12810" max="12810" width="14.75" style="24" bestFit="1" customWidth="1"/>
    <col min="12811" max="12811" width="16.25" style="24" customWidth="1"/>
    <col min="12812" max="12812" width="14.75" style="24" bestFit="1" customWidth="1"/>
    <col min="12813" max="12813" width="17.875" style="24" bestFit="1" customWidth="1"/>
    <col min="12814" max="13059" width="6.875" style="24"/>
    <col min="13060" max="13060" width="88.125" style="24" customWidth="1"/>
    <col min="13061" max="13061" width="48.75" style="24" customWidth="1"/>
    <col min="13062" max="13063" width="0" style="24" hidden="1" customWidth="1"/>
    <col min="13064" max="13064" width="16.625" style="24" bestFit="1" customWidth="1"/>
    <col min="13065" max="13065" width="19.25" style="24" customWidth="1"/>
    <col min="13066" max="13066" width="14.75" style="24" bestFit="1" customWidth="1"/>
    <col min="13067" max="13067" width="16.25" style="24" customWidth="1"/>
    <col min="13068" max="13068" width="14.75" style="24" bestFit="1" customWidth="1"/>
    <col min="13069" max="13069" width="17.875" style="24" bestFit="1" customWidth="1"/>
    <col min="13070" max="13315" width="6.875" style="24"/>
    <col min="13316" max="13316" width="88.125" style="24" customWidth="1"/>
    <col min="13317" max="13317" width="48.75" style="24" customWidth="1"/>
    <col min="13318" max="13319" width="0" style="24" hidden="1" customWidth="1"/>
    <col min="13320" max="13320" width="16.625" style="24" bestFit="1" customWidth="1"/>
    <col min="13321" max="13321" width="19.25" style="24" customWidth="1"/>
    <col min="13322" max="13322" width="14.75" style="24" bestFit="1" customWidth="1"/>
    <col min="13323" max="13323" width="16.25" style="24" customWidth="1"/>
    <col min="13324" max="13324" width="14.75" style="24" bestFit="1" customWidth="1"/>
    <col min="13325" max="13325" width="17.875" style="24" bestFit="1" customWidth="1"/>
    <col min="13326" max="13571" width="6.875" style="24"/>
    <col min="13572" max="13572" width="88.125" style="24" customWidth="1"/>
    <col min="13573" max="13573" width="48.75" style="24" customWidth="1"/>
    <col min="13574" max="13575" width="0" style="24" hidden="1" customWidth="1"/>
    <col min="13576" max="13576" width="16.625" style="24" bestFit="1" customWidth="1"/>
    <col min="13577" max="13577" width="19.25" style="24" customWidth="1"/>
    <col min="13578" max="13578" width="14.75" style="24" bestFit="1" customWidth="1"/>
    <col min="13579" max="13579" width="16.25" style="24" customWidth="1"/>
    <col min="13580" max="13580" width="14.75" style="24" bestFit="1" customWidth="1"/>
    <col min="13581" max="13581" width="17.875" style="24" bestFit="1" customWidth="1"/>
    <col min="13582" max="13827" width="6.875" style="24"/>
    <col min="13828" max="13828" width="88.125" style="24" customWidth="1"/>
    <col min="13829" max="13829" width="48.75" style="24" customWidth="1"/>
    <col min="13830" max="13831" width="0" style="24" hidden="1" customWidth="1"/>
    <col min="13832" max="13832" width="16.625" style="24" bestFit="1" customWidth="1"/>
    <col min="13833" max="13833" width="19.25" style="24" customWidth="1"/>
    <col min="13834" max="13834" width="14.75" style="24" bestFit="1" customWidth="1"/>
    <col min="13835" max="13835" width="16.25" style="24" customWidth="1"/>
    <col min="13836" max="13836" width="14.75" style="24" bestFit="1" customWidth="1"/>
    <col min="13837" max="13837" width="17.875" style="24" bestFit="1" customWidth="1"/>
    <col min="13838" max="14083" width="6.875" style="24"/>
    <col min="14084" max="14084" width="88.125" style="24" customWidth="1"/>
    <col min="14085" max="14085" width="48.75" style="24" customWidth="1"/>
    <col min="14086" max="14087" width="0" style="24" hidden="1" customWidth="1"/>
    <col min="14088" max="14088" width="16.625" style="24" bestFit="1" customWidth="1"/>
    <col min="14089" max="14089" width="19.25" style="24" customWidth="1"/>
    <col min="14090" max="14090" width="14.75" style="24" bestFit="1" customWidth="1"/>
    <col min="14091" max="14091" width="16.25" style="24" customWidth="1"/>
    <col min="14092" max="14092" width="14.75" style="24" bestFit="1" customWidth="1"/>
    <col min="14093" max="14093" width="17.875" style="24" bestFit="1" customWidth="1"/>
    <col min="14094" max="14339" width="6.875" style="24"/>
    <col min="14340" max="14340" width="88.125" style="24" customWidth="1"/>
    <col min="14341" max="14341" width="48.75" style="24" customWidth="1"/>
    <col min="14342" max="14343" width="0" style="24" hidden="1" customWidth="1"/>
    <col min="14344" max="14344" width="16.625" style="24" bestFit="1" customWidth="1"/>
    <col min="14345" max="14345" width="19.25" style="24" customWidth="1"/>
    <col min="14346" max="14346" width="14.75" style="24" bestFit="1" customWidth="1"/>
    <col min="14347" max="14347" width="16.25" style="24" customWidth="1"/>
    <col min="14348" max="14348" width="14.75" style="24" bestFit="1" customWidth="1"/>
    <col min="14349" max="14349" width="17.875" style="24" bestFit="1" customWidth="1"/>
    <col min="14350" max="14595" width="6.875" style="24"/>
    <col min="14596" max="14596" width="88.125" style="24" customWidth="1"/>
    <col min="14597" max="14597" width="48.75" style="24" customWidth="1"/>
    <col min="14598" max="14599" width="0" style="24" hidden="1" customWidth="1"/>
    <col min="14600" max="14600" width="16.625" style="24" bestFit="1" customWidth="1"/>
    <col min="14601" max="14601" width="19.25" style="24" customWidth="1"/>
    <col min="14602" max="14602" width="14.75" style="24" bestFit="1" customWidth="1"/>
    <col min="14603" max="14603" width="16.25" style="24" customWidth="1"/>
    <col min="14604" max="14604" width="14.75" style="24" bestFit="1" customWidth="1"/>
    <col min="14605" max="14605" width="17.875" style="24" bestFit="1" customWidth="1"/>
    <col min="14606" max="14851" width="6.875" style="24"/>
    <col min="14852" max="14852" width="88.125" style="24" customWidth="1"/>
    <col min="14853" max="14853" width="48.75" style="24" customWidth="1"/>
    <col min="14854" max="14855" width="0" style="24" hidden="1" customWidth="1"/>
    <col min="14856" max="14856" width="16.625" style="24" bestFit="1" customWidth="1"/>
    <col min="14857" max="14857" width="19.25" style="24" customWidth="1"/>
    <col min="14858" max="14858" width="14.75" style="24" bestFit="1" customWidth="1"/>
    <col min="14859" max="14859" width="16.25" style="24" customWidth="1"/>
    <col min="14860" max="14860" width="14.75" style="24" bestFit="1" customWidth="1"/>
    <col min="14861" max="14861" width="17.875" style="24" bestFit="1" customWidth="1"/>
    <col min="14862" max="15107" width="6.875" style="24"/>
    <col min="15108" max="15108" width="88.125" style="24" customWidth="1"/>
    <col min="15109" max="15109" width="48.75" style="24" customWidth="1"/>
    <col min="15110" max="15111" width="0" style="24" hidden="1" customWidth="1"/>
    <col min="15112" max="15112" width="16.625" style="24" bestFit="1" customWidth="1"/>
    <col min="15113" max="15113" width="19.25" style="24" customWidth="1"/>
    <col min="15114" max="15114" width="14.75" style="24" bestFit="1" customWidth="1"/>
    <col min="15115" max="15115" width="16.25" style="24" customWidth="1"/>
    <col min="15116" max="15116" width="14.75" style="24" bestFit="1" customWidth="1"/>
    <col min="15117" max="15117" width="17.875" style="24" bestFit="1" customWidth="1"/>
    <col min="15118" max="15363" width="6.875" style="24"/>
    <col min="15364" max="15364" width="88.125" style="24" customWidth="1"/>
    <col min="15365" max="15365" width="48.75" style="24" customWidth="1"/>
    <col min="15366" max="15367" width="0" style="24" hidden="1" customWidth="1"/>
    <col min="15368" max="15368" width="16.625" style="24" bestFit="1" customWidth="1"/>
    <col min="15369" max="15369" width="19.25" style="24" customWidth="1"/>
    <col min="15370" max="15370" width="14.75" style="24" bestFit="1" customWidth="1"/>
    <col min="15371" max="15371" width="16.25" style="24" customWidth="1"/>
    <col min="15372" max="15372" width="14.75" style="24" bestFit="1" customWidth="1"/>
    <col min="15373" max="15373" width="17.875" style="24" bestFit="1" customWidth="1"/>
    <col min="15374" max="15619" width="6.875" style="24"/>
    <col min="15620" max="15620" width="88.125" style="24" customWidth="1"/>
    <col min="15621" max="15621" width="48.75" style="24" customWidth="1"/>
    <col min="15622" max="15623" width="0" style="24" hidden="1" customWidth="1"/>
    <col min="15624" max="15624" width="16.625" style="24" bestFit="1" customWidth="1"/>
    <col min="15625" max="15625" width="19.25" style="24" customWidth="1"/>
    <col min="15626" max="15626" width="14.75" style="24" bestFit="1" customWidth="1"/>
    <col min="15627" max="15627" width="16.25" style="24" customWidth="1"/>
    <col min="15628" max="15628" width="14.75" style="24" bestFit="1" customWidth="1"/>
    <col min="15629" max="15629" width="17.875" style="24" bestFit="1" customWidth="1"/>
    <col min="15630" max="15875" width="6.875" style="24"/>
    <col min="15876" max="15876" width="88.125" style="24" customWidth="1"/>
    <col min="15877" max="15877" width="48.75" style="24" customWidth="1"/>
    <col min="15878" max="15879" width="0" style="24" hidden="1" customWidth="1"/>
    <col min="15880" max="15880" width="16.625" style="24" bestFit="1" customWidth="1"/>
    <col min="15881" max="15881" width="19.25" style="24" customWidth="1"/>
    <col min="15882" max="15882" width="14.75" style="24" bestFit="1" customWidth="1"/>
    <col min="15883" max="15883" width="16.25" style="24" customWidth="1"/>
    <col min="15884" max="15884" width="14.75" style="24" bestFit="1" customWidth="1"/>
    <col min="15885" max="15885" width="17.875" style="24" bestFit="1" customWidth="1"/>
    <col min="15886" max="16131" width="6.875" style="24"/>
    <col min="16132" max="16132" width="88.125" style="24" customWidth="1"/>
    <col min="16133" max="16133" width="48.75" style="24" customWidth="1"/>
    <col min="16134" max="16135" width="0" style="24" hidden="1" customWidth="1"/>
    <col min="16136" max="16136" width="16.625" style="24" bestFit="1" customWidth="1"/>
    <col min="16137" max="16137" width="19.25" style="24" customWidth="1"/>
    <col min="16138" max="16138" width="14.75" style="24" bestFit="1" customWidth="1"/>
    <col min="16139" max="16139" width="16.25" style="24" customWidth="1"/>
    <col min="16140" max="16140" width="14.75" style="24" bestFit="1" customWidth="1"/>
    <col min="16141" max="16141" width="17.875" style="24" bestFit="1" customWidth="1"/>
    <col min="16142" max="16384" width="6.875" style="24"/>
  </cols>
  <sheetData>
    <row r="1" spans="3:13" ht="12.75" customHeight="1">
      <c r="E1" s="68" t="s">
        <v>34</v>
      </c>
      <c r="F1" s="68"/>
      <c r="G1" s="68"/>
      <c r="H1" s="68"/>
      <c r="I1" s="68"/>
      <c r="J1" s="68"/>
      <c r="K1" s="68"/>
      <c r="L1" s="68"/>
      <c r="M1" s="68"/>
    </row>
    <row r="2" spans="3:13" ht="12.75" customHeight="1">
      <c r="E2" s="68" t="s">
        <v>63</v>
      </c>
      <c r="F2" s="68"/>
      <c r="G2" s="68"/>
      <c r="H2" s="68"/>
      <c r="I2" s="68"/>
      <c r="J2" s="68"/>
      <c r="K2" s="68"/>
      <c r="L2" s="68"/>
      <c r="M2" s="68"/>
    </row>
    <row r="3" spans="3:13">
      <c r="C3" s="24" t="s">
        <v>64</v>
      </c>
      <c r="D3" s="24" t="s">
        <v>65</v>
      </c>
      <c r="E3" s="68" t="s">
        <v>66</v>
      </c>
      <c r="F3" s="68"/>
      <c r="G3" s="68"/>
      <c r="H3" s="68"/>
      <c r="I3" s="68"/>
      <c r="J3" s="68"/>
      <c r="K3" s="68"/>
      <c r="L3" s="68"/>
      <c r="M3" s="68"/>
    </row>
    <row r="4" spans="3:13">
      <c r="E4" s="68" t="s">
        <v>67</v>
      </c>
      <c r="F4" s="68"/>
      <c r="G4" s="68"/>
      <c r="H4" s="68"/>
      <c r="I4" s="68"/>
      <c r="J4" s="68"/>
      <c r="K4" s="68"/>
      <c r="L4" s="68"/>
      <c r="M4" s="68"/>
    </row>
    <row r="5" spans="3:13">
      <c r="E5" s="25"/>
      <c r="F5" s="25"/>
      <c r="G5" s="25"/>
      <c r="H5" s="25"/>
      <c r="I5" s="25"/>
      <c r="J5" s="25"/>
      <c r="K5" s="25"/>
      <c r="L5" s="25"/>
      <c r="M5" s="25"/>
    </row>
    <row r="6" spans="3:13" ht="26.25" thickBot="1">
      <c r="C6" s="24" t="s">
        <v>68</v>
      </c>
      <c r="D6" s="24" t="s">
        <v>69</v>
      </c>
      <c r="E6" s="26"/>
      <c r="F6" s="26"/>
      <c r="G6" s="26"/>
      <c r="H6" s="27" t="s">
        <v>70</v>
      </c>
      <c r="I6" s="27" t="s">
        <v>71</v>
      </c>
      <c r="J6" s="27" t="s">
        <v>72</v>
      </c>
      <c r="K6" s="27" t="s">
        <v>73</v>
      </c>
      <c r="L6" s="27" t="s">
        <v>74</v>
      </c>
      <c r="M6" s="27" t="s">
        <v>75</v>
      </c>
    </row>
    <row r="7" spans="3:13" ht="13.5" thickTop="1">
      <c r="C7" s="24" t="s">
        <v>76</v>
      </c>
      <c r="E7" s="28" t="s">
        <v>77</v>
      </c>
    </row>
    <row r="8" spans="3:13" ht="14.25">
      <c r="D8" s="24">
        <v>1100</v>
      </c>
      <c r="E8" s="29" t="s">
        <v>78</v>
      </c>
      <c r="H8" s="30">
        <v>130078905</v>
      </c>
      <c r="I8" s="30">
        <v>-20669861.34</v>
      </c>
      <c r="J8" s="30">
        <v>109409043.66</v>
      </c>
      <c r="K8" s="30">
        <v>109409043.66</v>
      </c>
      <c r="L8" s="30">
        <v>109409043.66</v>
      </c>
      <c r="M8" s="30">
        <v>0</v>
      </c>
    </row>
    <row r="9" spans="3:13" ht="14.25">
      <c r="D9" s="24">
        <v>1200</v>
      </c>
      <c r="E9" s="29" t="s">
        <v>79</v>
      </c>
      <c r="H9" s="30">
        <v>4581455</v>
      </c>
      <c r="I9" s="30">
        <v>-4581455</v>
      </c>
      <c r="J9" s="30">
        <v>0</v>
      </c>
      <c r="K9" s="30">
        <v>0</v>
      </c>
      <c r="L9" s="30">
        <v>0</v>
      </c>
      <c r="M9" s="30">
        <v>0</v>
      </c>
    </row>
    <row r="10" spans="3:13" ht="14.25">
      <c r="D10" s="24">
        <v>1300</v>
      </c>
      <c r="E10" s="29" t="s">
        <v>80</v>
      </c>
      <c r="H10" s="30">
        <v>25702644</v>
      </c>
      <c r="I10" s="30">
        <v>4048818.89</v>
      </c>
      <c r="J10" s="30">
        <v>29751462.890000001</v>
      </c>
      <c r="K10" s="30">
        <v>29751462.890000001</v>
      </c>
      <c r="L10" s="30">
        <v>29751462.890000001</v>
      </c>
      <c r="M10" s="30">
        <v>0</v>
      </c>
    </row>
    <row r="11" spans="3:13" ht="14.25">
      <c r="D11" s="24">
        <v>1400</v>
      </c>
      <c r="E11" s="29" t="s">
        <v>81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</row>
    <row r="12" spans="3:13" ht="14.25">
      <c r="D12" s="24">
        <v>1500</v>
      </c>
      <c r="E12" s="29" t="s">
        <v>82</v>
      </c>
      <c r="H12" s="30">
        <v>4435008</v>
      </c>
      <c r="I12" s="30">
        <v>-156469.15</v>
      </c>
      <c r="J12" s="30">
        <v>4278538.8499999996</v>
      </c>
      <c r="K12" s="30">
        <v>4252275.53</v>
      </c>
      <c r="L12" s="30">
        <v>4252275.53</v>
      </c>
      <c r="M12" s="30">
        <v>26263.32</v>
      </c>
    </row>
    <row r="13" spans="3:13" ht="14.25">
      <c r="D13" s="24">
        <v>1700</v>
      </c>
      <c r="E13" s="29" t="s">
        <v>83</v>
      </c>
      <c r="H13" s="30">
        <v>2002100</v>
      </c>
      <c r="I13" s="30">
        <v>1085993.1000000001</v>
      </c>
      <c r="J13" s="30">
        <v>3088093.1</v>
      </c>
      <c r="K13" s="30">
        <v>3088093.1</v>
      </c>
      <c r="L13" s="30">
        <v>3088093.1</v>
      </c>
      <c r="M13" s="30">
        <v>0</v>
      </c>
    </row>
    <row r="14" spans="3:13" s="28" customFormat="1">
      <c r="D14" s="28" t="s">
        <v>84</v>
      </c>
      <c r="E14" s="31" t="s">
        <v>85</v>
      </c>
      <c r="H14" s="32">
        <v>166800112</v>
      </c>
      <c r="I14" s="32">
        <v>-20272973.5</v>
      </c>
      <c r="J14" s="32">
        <v>146527138.5</v>
      </c>
      <c r="K14" s="32">
        <v>146500875.18000001</v>
      </c>
      <c r="L14" s="32">
        <v>146500875.18000001</v>
      </c>
      <c r="M14" s="32">
        <v>26263.32</v>
      </c>
    </row>
    <row r="15" spans="3:13" ht="14.25">
      <c r="H15" s="30"/>
      <c r="I15" s="30"/>
      <c r="J15" s="30"/>
      <c r="K15" s="30"/>
      <c r="L15" s="30"/>
      <c r="M15" s="30"/>
    </row>
    <row r="16" spans="3:13" ht="14.25">
      <c r="C16" s="24" t="s">
        <v>86</v>
      </c>
      <c r="E16" s="28" t="s">
        <v>87</v>
      </c>
      <c r="H16" s="30"/>
      <c r="I16" s="30"/>
      <c r="J16" s="30"/>
      <c r="K16" s="30"/>
      <c r="L16" s="30"/>
      <c r="M16" s="30"/>
    </row>
    <row r="17" spans="3:13" ht="14.25">
      <c r="D17" s="24">
        <v>2100</v>
      </c>
      <c r="E17" s="33" t="s">
        <v>88</v>
      </c>
      <c r="F17" s="24" t="s">
        <v>89</v>
      </c>
      <c r="H17" s="30">
        <v>3773013</v>
      </c>
      <c r="I17" s="30">
        <v>1513530.31</v>
      </c>
      <c r="J17" s="30">
        <v>5287223.3099999996</v>
      </c>
      <c r="K17" s="30">
        <v>5287223.3099999996</v>
      </c>
      <c r="L17" s="30">
        <v>5185306.7300000004</v>
      </c>
      <c r="M17" s="30">
        <v>0</v>
      </c>
    </row>
    <row r="18" spans="3:13" ht="14.25">
      <c r="D18" s="24">
        <v>2200</v>
      </c>
      <c r="E18" s="29" t="s">
        <v>90</v>
      </c>
      <c r="H18" s="30">
        <v>5060243</v>
      </c>
      <c r="I18" s="30">
        <v>360101.24</v>
      </c>
      <c r="J18" s="30">
        <v>5420344.2400000002</v>
      </c>
      <c r="K18" s="30">
        <v>5406892.2400000002</v>
      </c>
      <c r="L18" s="30">
        <v>5186363.41</v>
      </c>
      <c r="M18" s="30">
        <v>13452</v>
      </c>
    </row>
    <row r="19" spans="3:13" ht="14.25">
      <c r="D19" s="24">
        <v>2400</v>
      </c>
      <c r="E19" s="29" t="s">
        <v>91</v>
      </c>
      <c r="H19" s="30">
        <v>13649355</v>
      </c>
      <c r="I19" s="30">
        <v>-2140096.88</v>
      </c>
      <c r="J19" s="30">
        <v>11509258.119999999</v>
      </c>
      <c r="K19" s="30">
        <v>11496358.09</v>
      </c>
      <c r="L19" s="30">
        <v>11430526.66</v>
      </c>
      <c r="M19" s="30">
        <v>12900.03</v>
      </c>
    </row>
    <row r="20" spans="3:13" ht="14.25">
      <c r="D20" s="24">
        <v>2500</v>
      </c>
      <c r="E20" s="29" t="s">
        <v>92</v>
      </c>
      <c r="H20" s="30">
        <v>3174727</v>
      </c>
      <c r="I20" s="30">
        <v>2439173.7200000002</v>
      </c>
      <c r="J20" s="30">
        <v>5613900.7199999997</v>
      </c>
      <c r="K20" s="30">
        <v>5613900.7199999997</v>
      </c>
      <c r="L20" s="30">
        <v>5610246.3200000003</v>
      </c>
      <c r="M20" s="30">
        <v>0</v>
      </c>
    </row>
    <row r="21" spans="3:13" ht="14.25">
      <c r="D21" s="24">
        <v>2600</v>
      </c>
      <c r="E21" s="29" t="s">
        <v>93</v>
      </c>
      <c r="H21" s="30">
        <v>28057825</v>
      </c>
      <c r="I21" s="30">
        <v>1071695.3899999999</v>
      </c>
      <c r="J21" s="30">
        <v>29129520.390000001</v>
      </c>
      <c r="K21" s="30">
        <v>29119773.109999999</v>
      </c>
      <c r="L21" s="30">
        <v>28032477.920000002</v>
      </c>
      <c r="M21" s="30">
        <v>9747.2800000000007</v>
      </c>
    </row>
    <row r="22" spans="3:13" ht="14.25">
      <c r="D22" s="24">
        <v>2700</v>
      </c>
      <c r="E22" s="33" t="s">
        <v>94</v>
      </c>
      <c r="F22" s="24" t="s">
        <v>95</v>
      </c>
      <c r="H22" s="30">
        <v>3547265</v>
      </c>
      <c r="I22" s="30">
        <v>1818270.77</v>
      </c>
      <c r="J22" s="30">
        <v>5365535.7699999996</v>
      </c>
      <c r="K22" s="30">
        <v>5359586.2</v>
      </c>
      <c r="L22" s="30">
        <v>5146510.2</v>
      </c>
      <c r="M22" s="30">
        <v>5949.57</v>
      </c>
    </row>
    <row r="23" spans="3:13" ht="14.25">
      <c r="D23" s="24">
        <v>2800</v>
      </c>
      <c r="E23" s="29" t="s">
        <v>96</v>
      </c>
      <c r="H23" s="30">
        <v>5877</v>
      </c>
      <c r="I23" s="30">
        <v>192979.95</v>
      </c>
      <c r="J23" s="30">
        <v>198856.95</v>
      </c>
      <c r="K23" s="30">
        <v>198856.95</v>
      </c>
      <c r="L23" s="30">
        <v>198856.95</v>
      </c>
      <c r="M23" s="30">
        <v>0</v>
      </c>
    </row>
    <row r="24" spans="3:13" ht="14.25">
      <c r="D24" s="24">
        <v>2900</v>
      </c>
      <c r="E24" s="29" t="s">
        <v>97</v>
      </c>
      <c r="H24" s="30">
        <v>3502864</v>
      </c>
      <c r="I24" s="30">
        <v>715533.32</v>
      </c>
      <c r="J24" s="30">
        <v>4218397.32</v>
      </c>
      <c r="K24" s="30">
        <v>4179498.67</v>
      </c>
      <c r="L24" s="30">
        <v>4021527.14</v>
      </c>
      <c r="M24" s="30">
        <v>38898.65</v>
      </c>
    </row>
    <row r="25" spans="3:13" s="28" customFormat="1">
      <c r="D25" s="28" t="s">
        <v>84</v>
      </c>
      <c r="E25" s="31" t="s">
        <v>85</v>
      </c>
      <c r="H25" s="32">
        <v>60771169</v>
      </c>
      <c r="I25" s="32">
        <v>5971187.8200000003</v>
      </c>
      <c r="J25" s="32">
        <v>66743036.82</v>
      </c>
      <c r="K25" s="32">
        <v>66662089.289999999</v>
      </c>
      <c r="L25" s="32">
        <v>64811815.329999998</v>
      </c>
      <c r="M25" s="32">
        <v>80947.53</v>
      </c>
    </row>
    <row r="26" spans="3:13" ht="14.25">
      <c r="E26" s="28"/>
      <c r="H26" s="30"/>
      <c r="I26" s="30"/>
      <c r="J26" s="30"/>
      <c r="K26" s="30"/>
      <c r="L26" s="30"/>
      <c r="M26" s="30"/>
    </row>
    <row r="27" spans="3:13" ht="14.25">
      <c r="C27" s="24" t="s">
        <v>98</v>
      </c>
      <c r="E27" s="28" t="s">
        <v>99</v>
      </c>
      <c r="H27" s="30"/>
      <c r="I27" s="30"/>
      <c r="J27" s="30"/>
      <c r="K27" s="30"/>
      <c r="L27" s="30"/>
      <c r="M27" s="30"/>
    </row>
    <row r="28" spans="3:13" ht="14.25">
      <c r="D28" s="24">
        <v>3100</v>
      </c>
      <c r="E28" s="29" t="s">
        <v>100</v>
      </c>
      <c r="H28" s="30">
        <v>24117433</v>
      </c>
      <c r="I28" s="30">
        <v>-1627329.64</v>
      </c>
      <c r="J28" s="30">
        <v>22490103.359999999</v>
      </c>
      <c r="K28" s="30">
        <v>22458883.27</v>
      </c>
      <c r="L28" s="30">
        <v>22458883.27</v>
      </c>
      <c r="M28" s="30">
        <v>31220.09</v>
      </c>
    </row>
    <row r="29" spans="3:13" ht="14.25">
      <c r="D29" s="24">
        <v>3200</v>
      </c>
      <c r="E29" s="29" t="s">
        <v>101</v>
      </c>
      <c r="H29" s="30">
        <v>10270684</v>
      </c>
      <c r="I29" s="30">
        <v>11406980.800000001</v>
      </c>
      <c r="J29" s="30">
        <v>21677664.800000001</v>
      </c>
      <c r="K29" s="30">
        <v>21663298.239999998</v>
      </c>
      <c r="L29" s="30">
        <v>21349754.1448</v>
      </c>
      <c r="M29" s="30">
        <v>14366.56</v>
      </c>
    </row>
    <row r="30" spans="3:13" ht="14.25">
      <c r="D30" s="24">
        <v>3300</v>
      </c>
      <c r="E30" s="29" t="s">
        <v>102</v>
      </c>
      <c r="F30" s="24" t="s">
        <v>103</v>
      </c>
      <c r="H30" s="30">
        <v>5656420</v>
      </c>
      <c r="I30" s="30">
        <v>3121694.1</v>
      </c>
      <c r="J30" s="30">
        <v>8778114.0999999996</v>
      </c>
      <c r="K30" s="30">
        <v>8344805.0199999996</v>
      </c>
      <c r="L30" s="30">
        <v>8075685.0199999996</v>
      </c>
      <c r="M30" s="30">
        <v>433309.08</v>
      </c>
    </row>
    <row r="31" spans="3:13" ht="14.25">
      <c r="D31" s="24">
        <v>3400</v>
      </c>
      <c r="E31" s="29" t="s">
        <v>104</v>
      </c>
      <c r="H31" s="30">
        <v>2772909</v>
      </c>
      <c r="I31" s="30">
        <v>47556.45</v>
      </c>
      <c r="J31" s="30">
        <v>2820465.45</v>
      </c>
      <c r="K31" s="30">
        <v>2819665.85</v>
      </c>
      <c r="L31" s="30">
        <v>2819665.85</v>
      </c>
      <c r="M31" s="30">
        <v>799.6</v>
      </c>
    </row>
    <row r="32" spans="3:13" ht="14.25">
      <c r="D32" s="24">
        <v>3500</v>
      </c>
      <c r="E32" s="29" t="s">
        <v>105</v>
      </c>
      <c r="F32" s="24" t="s">
        <v>106</v>
      </c>
      <c r="H32" s="30">
        <v>21809897</v>
      </c>
      <c r="I32" s="30">
        <v>5494982.0700000003</v>
      </c>
      <c r="J32" s="30">
        <v>27304879.07</v>
      </c>
      <c r="K32" s="30">
        <v>27174959.960000001</v>
      </c>
      <c r="L32" s="30">
        <v>27024255.399999999</v>
      </c>
      <c r="M32" s="30">
        <v>129919.11</v>
      </c>
    </row>
    <row r="33" spans="3:13" ht="14.25">
      <c r="D33" s="24">
        <v>3600</v>
      </c>
      <c r="E33" s="29" t="s">
        <v>107</v>
      </c>
      <c r="H33" s="30">
        <v>416016</v>
      </c>
      <c r="I33" s="30">
        <v>438393.59999999998</v>
      </c>
      <c r="J33" s="30">
        <v>854409.6</v>
      </c>
      <c r="K33" s="30">
        <v>854409.6</v>
      </c>
      <c r="L33" s="30">
        <v>854409.6</v>
      </c>
      <c r="M33" s="30">
        <v>0</v>
      </c>
    </row>
    <row r="34" spans="3:13" ht="14.25">
      <c r="D34" s="24">
        <v>3700</v>
      </c>
      <c r="E34" s="29" t="s">
        <v>108</v>
      </c>
      <c r="H34" s="30">
        <v>431946</v>
      </c>
      <c r="I34" s="30">
        <v>67560.81</v>
      </c>
      <c r="J34" s="30">
        <v>499506.81</v>
      </c>
      <c r="K34" s="30">
        <v>499506.81</v>
      </c>
      <c r="L34" s="30">
        <v>499506.81</v>
      </c>
      <c r="M34" s="30">
        <v>0</v>
      </c>
    </row>
    <row r="35" spans="3:13" ht="14.25">
      <c r="D35" s="24">
        <v>3800</v>
      </c>
      <c r="E35" s="29" t="s">
        <v>109</v>
      </c>
      <c r="H35" s="30">
        <v>11281708</v>
      </c>
      <c r="I35" s="30">
        <v>9733328.0099999998</v>
      </c>
      <c r="J35" s="30">
        <v>21015036.010000002</v>
      </c>
      <c r="K35" s="30">
        <v>21010740.039999999</v>
      </c>
      <c r="L35" s="30">
        <v>20637029.449999999</v>
      </c>
      <c r="M35" s="30">
        <v>4295.97</v>
      </c>
    </row>
    <row r="36" spans="3:13" ht="14.25">
      <c r="D36" s="24">
        <v>3900</v>
      </c>
      <c r="E36" s="29" t="s">
        <v>110</v>
      </c>
      <c r="H36" s="30">
        <v>6259162</v>
      </c>
      <c r="I36" s="30">
        <v>5542326.8799999999</v>
      </c>
      <c r="J36" s="30">
        <v>11801488.880000001</v>
      </c>
      <c r="K36" s="30">
        <v>11708375.609999999</v>
      </c>
      <c r="L36" s="30">
        <v>11708375.609999999</v>
      </c>
      <c r="M36" s="30">
        <v>93113.27</v>
      </c>
    </row>
    <row r="37" spans="3:13" s="28" customFormat="1">
      <c r="D37" s="28" t="s">
        <v>84</v>
      </c>
      <c r="E37" s="31" t="s">
        <v>85</v>
      </c>
      <c r="H37" s="32">
        <v>83016175</v>
      </c>
      <c r="I37" s="32">
        <v>34225493.079999998</v>
      </c>
      <c r="J37" s="32">
        <v>117241668.08</v>
      </c>
      <c r="K37" s="32">
        <v>116534644.40000001</v>
      </c>
      <c r="L37" s="32">
        <v>115427565.1548</v>
      </c>
      <c r="M37" s="32">
        <v>707023.68</v>
      </c>
    </row>
    <row r="38" spans="3:13" ht="14.25">
      <c r="E38" s="28"/>
      <c r="H38" s="30"/>
      <c r="I38" s="30"/>
      <c r="J38" s="30"/>
      <c r="K38" s="30"/>
      <c r="L38" s="30"/>
      <c r="M38" s="30"/>
    </row>
    <row r="39" spans="3:13" ht="14.25">
      <c r="C39" s="24" t="s">
        <v>111</v>
      </c>
      <c r="E39" s="28" t="s">
        <v>112</v>
      </c>
      <c r="H39" s="30"/>
      <c r="I39" s="30"/>
      <c r="J39" s="30"/>
      <c r="K39" s="30"/>
      <c r="L39" s="30"/>
      <c r="M39" s="30"/>
    </row>
    <row r="40" spans="3:13" ht="14.25">
      <c r="D40" s="24">
        <v>4200</v>
      </c>
      <c r="E40" s="29" t="s">
        <v>113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</row>
    <row r="41" spans="3:13" ht="14.25">
      <c r="D41" s="24">
        <v>4400</v>
      </c>
      <c r="E41" s="29" t="s">
        <v>114</v>
      </c>
      <c r="H41" s="30">
        <v>29453097</v>
      </c>
      <c r="I41" s="30">
        <v>7248982.5899999999</v>
      </c>
      <c r="J41" s="30">
        <v>36702079.590000004</v>
      </c>
      <c r="K41" s="30">
        <v>36679565.030000001</v>
      </c>
      <c r="L41" s="30">
        <v>36505633.189999998</v>
      </c>
      <c r="M41" s="30">
        <v>22514.560000000001</v>
      </c>
    </row>
    <row r="42" spans="3:13" ht="14.25">
      <c r="D42" s="24">
        <v>4500</v>
      </c>
      <c r="E42" s="29" t="s">
        <v>115</v>
      </c>
      <c r="H42" s="30">
        <v>16516440</v>
      </c>
      <c r="I42" s="30">
        <v>1110357.1499999999</v>
      </c>
      <c r="J42" s="30">
        <v>17626797.149999999</v>
      </c>
      <c r="K42" s="30">
        <v>17626797.149999999</v>
      </c>
      <c r="L42" s="30">
        <v>17626797.149999999</v>
      </c>
      <c r="M42" s="30">
        <v>0</v>
      </c>
    </row>
    <row r="43" spans="3:13" s="28" customFormat="1">
      <c r="D43" s="28" t="s">
        <v>84</v>
      </c>
      <c r="E43" s="34" t="s">
        <v>85</v>
      </c>
      <c r="H43" s="32">
        <v>45969537</v>
      </c>
      <c r="I43" s="32">
        <v>8359339.7400000002</v>
      </c>
      <c r="J43" s="32">
        <v>54328876.740000002</v>
      </c>
      <c r="K43" s="32">
        <v>54306362.18</v>
      </c>
      <c r="L43" s="32">
        <v>54132430.340000004</v>
      </c>
      <c r="M43" s="32">
        <v>22514.560000000001</v>
      </c>
    </row>
    <row r="44" spans="3:13" ht="14.25">
      <c r="E44" s="28"/>
      <c r="H44" s="30"/>
      <c r="I44" s="30"/>
      <c r="J44" s="30"/>
      <c r="K44" s="30"/>
      <c r="L44" s="30"/>
      <c r="M44" s="30"/>
    </row>
    <row r="45" spans="3:13" ht="14.25">
      <c r="C45" s="24" t="s">
        <v>116</v>
      </c>
      <c r="E45" s="28" t="s">
        <v>117</v>
      </c>
      <c r="H45" s="30"/>
      <c r="I45" s="30"/>
      <c r="J45" s="30"/>
      <c r="K45" s="30"/>
      <c r="L45" s="30"/>
      <c r="M45" s="30"/>
    </row>
    <row r="46" spans="3:13" ht="14.25">
      <c r="D46" s="24">
        <v>5100</v>
      </c>
      <c r="E46" s="29" t="s">
        <v>118</v>
      </c>
      <c r="H46" s="30">
        <v>388503</v>
      </c>
      <c r="I46" s="30">
        <v>722847.38</v>
      </c>
      <c r="J46" s="30">
        <v>1111350.3799999999</v>
      </c>
      <c r="K46" s="30">
        <v>1102641.3799999999</v>
      </c>
      <c r="L46" s="30">
        <v>1080180.3</v>
      </c>
      <c r="M46" s="30">
        <v>8709</v>
      </c>
    </row>
    <row r="47" spans="3:13" ht="14.25">
      <c r="D47" s="24">
        <v>5200</v>
      </c>
      <c r="E47" s="29" t="s">
        <v>119</v>
      </c>
      <c r="H47" s="30">
        <v>0</v>
      </c>
      <c r="I47" s="30">
        <v>956518.14</v>
      </c>
      <c r="J47" s="30">
        <v>956518.14</v>
      </c>
      <c r="K47" s="30">
        <v>837505.74</v>
      </c>
      <c r="L47" s="30">
        <v>837505.74</v>
      </c>
      <c r="M47" s="30">
        <v>119012.4</v>
      </c>
    </row>
    <row r="48" spans="3:13" ht="14.25">
      <c r="D48" s="24">
        <v>5300</v>
      </c>
      <c r="E48" s="29" t="s">
        <v>120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</row>
    <row r="49" spans="3:13" ht="14.25">
      <c r="D49" s="24">
        <v>5400</v>
      </c>
      <c r="E49" s="29" t="s">
        <v>121</v>
      </c>
      <c r="H49" s="30">
        <v>5309684</v>
      </c>
      <c r="I49" s="30">
        <v>2962251.36</v>
      </c>
      <c r="J49" s="30">
        <v>8271935.3600000003</v>
      </c>
      <c r="K49" s="30">
        <v>7249213.3600000003</v>
      </c>
      <c r="L49" s="30">
        <v>7249213.3600000003</v>
      </c>
      <c r="M49" s="30">
        <v>1022722</v>
      </c>
    </row>
    <row r="50" spans="3:13" ht="14.25">
      <c r="D50" s="24">
        <v>5500</v>
      </c>
      <c r="E50" s="29" t="s">
        <v>122</v>
      </c>
      <c r="H50" s="30">
        <v>764451</v>
      </c>
      <c r="I50" s="30">
        <v>2782549</v>
      </c>
      <c r="J50" s="30">
        <v>3547000</v>
      </c>
      <c r="K50" s="30">
        <v>3547000</v>
      </c>
      <c r="L50" s="30">
        <v>3547000</v>
      </c>
      <c r="M50" s="30">
        <v>0</v>
      </c>
    </row>
    <row r="51" spans="3:13" ht="14.25">
      <c r="D51" s="24">
        <v>5600</v>
      </c>
      <c r="E51" s="29" t="s">
        <v>123</v>
      </c>
      <c r="H51" s="30">
        <v>492215</v>
      </c>
      <c r="I51" s="30">
        <v>605897.07999999996</v>
      </c>
      <c r="J51" s="30">
        <v>1098112.08</v>
      </c>
      <c r="K51" s="30">
        <v>1098112.08</v>
      </c>
      <c r="L51" s="30">
        <v>1098112.08</v>
      </c>
      <c r="M51" s="30">
        <v>0</v>
      </c>
    </row>
    <row r="52" spans="3:13" ht="14.25">
      <c r="D52" s="24">
        <v>5800</v>
      </c>
      <c r="E52" s="29" t="s">
        <v>124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</row>
    <row r="53" spans="3:13" s="28" customFormat="1" ht="15" customHeight="1">
      <c r="D53" s="28" t="s">
        <v>84</v>
      </c>
      <c r="E53" s="34" t="s">
        <v>85</v>
      </c>
      <c r="H53" s="32">
        <v>6954853</v>
      </c>
      <c r="I53" s="32">
        <v>8030062.96</v>
      </c>
      <c r="J53" s="32">
        <v>14984915.960000001</v>
      </c>
      <c r="K53" s="32">
        <v>13834472.560000001</v>
      </c>
      <c r="L53" s="32">
        <v>13812011.48</v>
      </c>
      <c r="M53" s="32">
        <v>1150443.3999999999</v>
      </c>
    </row>
    <row r="54" spans="3:13" ht="15" customHeight="1">
      <c r="E54" s="28"/>
      <c r="H54" s="30"/>
      <c r="I54" s="30"/>
      <c r="J54" s="30"/>
      <c r="K54" s="30"/>
      <c r="L54" s="30"/>
      <c r="M54" s="30"/>
    </row>
    <row r="55" spans="3:13" ht="14.25">
      <c r="C55" s="24" t="s">
        <v>125</v>
      </c>
      <c r="E55" s="28" t="s">
        <v>126</v>
      </c>
      <c r="H55" s="30"/>
      <c r="I55" s="30"/>
      <c r="J55" s="30"/>
      <c r="K55" s="30"/>
      <c r="L55" s="30"/>
      <c r="M55" s="30"/>
    </row>
    <row r="56" spans="3:13" ht="14.25">
      <c r="D56" s="24">
        <v>6100</v>
      </c>
      <c r="E56" s="24" t="s">
        <v>127</v>
      </c>
      <c r="H56" s="30">
        <v>123803134</v>
      </c>
      <c r="I56" s="30">
        <v>-35536601.57</v>
      </c>
      <c r="J56" s="30">
        <v>88266532.430000007</v>
      </c>
      <c r="K56" s="30">
        <v>73592206.430000007</v>
      </c>
      <c r="L56" s="30">
        <v>73592206.430000007</v>
      </c>
      <c r="M56" s="30">
        <v>14674326</v>
      </c>
    </row>
    <row r="57" spans="3:13" ht="14.25">
      <c r="D57" s="24">
        <v>6200</v>
      </c>
      <c r="E57" s="35" t="s">
        <v>128</v>
      </c>
      <c r="H57" s="30">
        <v>1404029</v>
      </c>
      <c r="I57" s="30">
        <v>6298.85</v>
      </c>
      <c r="J57" s="30">
        <v>1410327.85</v>
      </c>
      <c r="K57" s="30">
        <v>1409409.85</v>
      </c>
      <c r="L57" s="30">
        <v>1409409.85</v>
      </c>
      <c r="M57" s="30">
        <v>918</v>
      </c>
    </row>
    <row r="58" spans="3:13" s="28" customFormat="1">
      <c r="D58" s="28" t="s">
        <v>84</v>
      </c>
      <c r="E58" s="34" t="s">
        <v>85</v>
      </c>
      <c r="H58" s="32">
        <v>125207163</v>
      </c>
      <c r="I58" s="32">
        <v>-35530302.719999999</v>
      </c>
      <c r="J58" s="32">
        <v>89676860.280000001</v>
      </c>
      <c r="K58" s="32">
        <v>75001616.280000001</v>
      </c>
      <c r="L58" s="32">
        <v>75001616.280000001</v>
      </c>
      <c r="M58" s="32">
        <v>14675244</v>
      </c>
    </row>
    <row r="59" spans="3:13" ht="14.25">
      <c r="E59" s="28"/>
      <c r="H59" s="30"/>
      <c r="I59" s="30"/>
      <c r="J59" s="30"/>
      <c r="K59" s="30"/>
      <c r="L59" s="30"/>
      <c r="M59" s="30"/>
    </row>
    <row r="60" spans="3:13" ht="14.25">
      <c r="C60" s="24" t="s">
        <v>129</v>
      </c>
      <c r="E60" s="28" t="s">
        <v>129</v>
      </c>
      <c r="H60" s="30"/>
      <c r="I60" s="30"/>
      <c r="J60" s="30"/>
      <c r="K60" s="30"/>
      <c r="L60" s="30"/>
      <c r="M60" s="30"/>
    </row>
    <row r="61" spans="3:13" ht="14.25">
      <c r="D61" s="24">
        <v>9100</v>
      </c>
      <c r="E61" s="33" t="s">
        <v>130</v>
      </c>
      <c r="H61" s="30">
        <v>2273472</v>
      </c>
      <c r="I61" s="30">
        <v>50280.68</v>
      </c>
      <c r="J61" s="30">
        <v>2323752.6800000002</v>
      </c>
      <c r="K61" s="30">
        <v>2323752.6800000002</v>
      </c>
      <c r="L61" s="30">
        <v>2323752.6800000002</v>
      </c>
      <c r="M61" s="30">
        <v>0</v>
      </c>
    </row>
    <row r="62" spans="3:13" ht="14.25">
      <c r="D62" s="24">
        <v>9200</v>
      </c>
      <c r="E62" s="33" t="s">
        <v>131</v>
      </c>
      <c r="H62" s="30">
        <v>3077064</v>
      </c>
      <c r="I62" s="30">
        <v>-250471.59</v>
      </c>
      <c r="J62" s="30">
        <v>2826592.41</v>
      </c>
      <c r="K62" s="30">
        <v>2826592.41</v>
      </c>
      <c r="L62" s="30">
        <v>2826592.41</v>
      </c>
      <c r="M62" s="30">
        <v>0</v>
      </c>
    </row>
    <row r="63" spans="3:13" s="28" customFormat="1">
      <c r="D63" s="28" t="s">
        <v>84</v>
      </c>
      <c r="E63" s="34" t="s">
        <v>85</v>
      </c>
      <c r="H63" s="32">
        <v>5350536</v>
      </c>
      <c r="I63" s="32">
        <v>-200190.91</v>
      </c>
      <c r="J63" s="32">
        <v>5150345.09</v>
      </c>
      <c r="K63" s="32">
        <v>5150345.09</v>
      </c>
      <c r="L63" s="32">
        <v>5150345.09</v>
      </c>
      <c r="M63" s="32">
        <v>0</v>
      </c>
    </row>
    <row r="64" spans="3:13" ht="14.25">
      <c r="E64" s="28"/>
      <c r="H64" s="30"/>
      <c r="I64" s="30"/>
      <c r="J64" s="30"/>
      <c r="K64" s="30"/>
      <c r="L64" s="30"/>
      <c r="M64" s="30"/>
    </row>
    <row r="65" spans="4:13" s="28" customFormat="1" ht="13.5" thickBot="1">
      <c r="D65" s="28" t="s">
        <v>84</v>
      </c>
      <c r="E65" s="36" t="s">
        <v>132</v>
      </c>
      <c r="F65" s="36"/>
      <c r="G65" s="36"/>
      <c r="H65" s="37">
        <f t="shared" ref="H65:M65" si="0">H14+H25+H37+H43+H53+H58+H63</f>
        <v>494069545</v>
      </c>
      <c r="I65" s="37">
        <f t="shared" si="0"/>
        <v>582616.47000000265</v>
      </c>
      <c r="J65" s="37">
        <f t="shared" si="0"/>
        <v>494652841.46999997</v>
      </c>
      <c r="K65" s="37">
        <f t="shared" si="0"/>
        <v>477990404.97999996</v>
      </c>
      <c r="L65" s="37">
        <f t="shared" si="0"/>
        <v>474836658.85479993</v>
      </c>
      <c r="M65" s="37">
        <f t="shared" si="0"/>
        <v>16662436.49</v>
      </c>
    </row>
    <row r="66" spans="4:13" ht="12.75" customHeight="1" thickTop="1"/>
    <row r="67" spans="4:13" ht="12.75" customHeight="1">
      <c r="E67" s="60" t="s">
        <v>62</v>
      </c>
      <c r="F67" s="60"/>
      <c r="G67" s="60"/>
      <c r="H67" s="60"/>
      <c r="I67" s="60"/>
      <c r="J67" s="60"/>
      <c r="K67" s="60"/>
      <c r="L67" s="60"/>
      <c r="M67" s="60"/>
    </row>
    <row r="70" spans="4:13" ht="12.75" customHeight="1">
      <c r="H70" s="32">
        <v>494069545</v>
      </c>
      <c r="I70" s="32">
        <v>582616.47</v>
      </c>
      <c r="J70" s="32">
        <v>494652841.47000003</v>
      </c>
      <c r="K70" s="32">
        <v>477990404.98000002</v>
      </c>
      <c r="L70" s="32">
        <v>474836658.85479999</v>
      </c>
      <c r="M70" s="32">
        <v>16662436.49</v>
      </c>
    </row>
    <row r="74" spans="4:13" ht="12.75" customHeight="1">
      <c r="H74" s="38">
        <f>H65-H62-H61</f>
        <v>488719009</v>
      </c>
      <c r="J74" s="38">
        <f>J65-J62-J61</f>
        <v>489502496.37999994</v>
      </c>
      <c r="K74" s="38">
        <f>K65-K62-K61</f>
        <v>472840059.88999993</v>
      </c>
    </row>
  </sheetData>
  <mergeCells count="5">
    <mergeCell ref="E1:M1"/>
    <mergeCell ref="E2:M2"/>
    <mergeCell ref="E3:M3"/>
    <mergeCell ref="E4:M4"/>
    <mergeCell ref="E67:M67"/>
  </mergeCells>
  <printOptions horizontalCentered="1"/>
  <pageMargins left="0" right="0" top="0" bottom="0" header="0" footer="0"/>
  <pageSetup scale="85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Norma Ptto Ciudadanía</vt:lpstr>
      <vt:lpstr>Analitico Ingresos</vt:lpstr>
      <vt:lpstr>Objeto Gasto</vt:lpstr>
      <vt:lpstr>'Analitico Ingresos'!Área_de_impresión</vt:lpstr>
      <vt:lpstr>'Norma Ptto Ciudadanía'!Área_de_impresión</vt:lpstr>
      <vt:lpstr>'Objeto Gasto'!Área_de_impresión</vt:lpstr>
      <vt:lpstr>'Norma Ptto Ciudadanía'!Títulos_a_imprimir</vt:lpstr>
      <vt:lpstr>'Objeto Gasto'!Títulos_a_imprimir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Eloy Camacho Pérez</dc:creator>
  <cp:lastModifiedBy>Laura González</cp:lastModifiedBy>
  <cp:lastPrinted>2025-03-17T23:42:59Z</cp:lastPrinted>
  <dcterms:created xsi:type="dcterms:W3CDTF">2025-03-03T23:00:15Z</dcterms:created>
  <dcterms:modified xsi:type="dcterms:W3CDTF">2025-10-14T22:19:12Z</dcterms:modified>
</cp:coreProperties>
</file>